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activeTab="9"/>
  </bookViews>
  <sheets>
    <sheet name="OS VIP" sheetId="8" r:id="rId1"/>
    <sheet name="OS ženy" sheetId="2" r:id="rId2"/>
    <sheet name="OS muži" sheetId="1" r:id="rId3"/>
    <sheet name="paralel teamy_výslede_KVALIF" sheetId="16" r:id="rId4"/>
    <sheet name="pavouk" sheetId="9" r:id="rId5"/>
    <sheet name="SNB" sheetId="4" r:id="rId6"/>
    <sheet name="tele" sheetId="5" r:id="rId7"/>
    <sheet name="demo" sheetId="6" state="hidden" r:id="rId8"/>
    <sheet name="DemoTeamy" sheetId="19" r:id="rId9"/>
    <sheet name="LŠ" sheetId="7" r:id="rId10"/>
  </sheets>
  <externalReferences>
    <externalReference r:id="rId11"/>
  </externalReferences>
  <definedNames>
    <definedName name="_xlnm.Print_Area" localSheetId="4">pavouk!$A$1:$W$40</definedName>
    <definedName name="prez">[1]Prez!$A:$IV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7" l="1"/>
  <c r="K20" i="7"/>
  <c r="K22" i="7"/>
  <c r="K23" i="7"/>
  <c r="K19" i="7"/>
  <c r="K17" i="7"/>
  <c r="K18" i="7"/>
  <c r="G40" i="19"/>
  <c r="H40" i="19" s="1"/>
  <c r="G39" i="19"/>
  <c r="H38" i="19"/>
  <c r="G38" i="19"/>
  <c r="G37" i="19"/>
  <c r="G36" i="19"/>
  <c r="H36" i="19" s="1"/>
  <c r="G34" i="19"/>
  <c r="H34" i="19" s="1"/>
  <c r="G33" i="19"/>
  <c r="H32" i="19"/>
  <c r="G31" i="19"/>
  <c r="G30" i="19"/>
  <c r="H30" i="19" s="1"/>
  <c r="G29" i="19"/>
  <c r="G28" i="19"/>
  <c r="H28" i="19" s="1"/>
  <c r="G27" i="19"/>
  <c r="H26" i="19"/>
  <c r="G26" i="19"/>
  <c r="G25" i="19"/>
  <c r="G24" i="19"/>
  <c r="H24" i="19" s="1"/>
  <c r="G23" i="19"/>
  <c r="G22" i="19"/>
  <c r="H22" i="19" s="1"/>
  <c r="G21" i="19"/>
  <c r="H20" i="19" s="1"/>
  <c r="G19" i="19"/>
  <c r="G18" i="19"/>
  <c r="H18" i="19" s="1"/>
  <c r="K24" i="5" l="1"/>
  <c r="K27" i="5"/>
  <c r="K32" i="5"/>
  <c r="K25" i="5"/>
  <c r="K23" i="5"/>
  <c r="K30" i="5"/>
  <c r="K35" i="5"/>
  <c r="K33" i="5"/>
  <c r="K26" i="5"/>
  <c r="K28" i="5"/>
  <c r="K29" i="5"/>
  <c r="K34" i="5"/>
  <c r="K31" i="5"/>
  <c r="K18" i="5"/>
  <c r="K19" i="5"/>
  <c r="K20" i="5"/>
  <c r="K17" i="5"/>
  <c r="H24" i="5"/>
  <c r="H27" i="5"/>
  <c r="L27" i="5" s="1"/>
  <c r="H32" i="5"/>
  <c r="H25" i="5"/>
  <c r="H23" i="5"/>
  <c r="H38" i="5"/>
  <c r="H30" i="5"/>
  <c r="H35" i="5"/>
  <c r="H33" i="5"/>
  <c r="H26" i="5"/>
  <c r="H37" i="5"/>
  <c r="H28" i="5"/>
  <c r="H29" i="5"/>
  <c r="H34" i="5"/>
  <c r="H31" i="5"/>
  <c r="H18" i="5"/>
  <c r="H19" i="5"/>
  <c r="H20" i="5"/>
  <c r="H17" i="5"/>
  <c r="I95" i="16"/>
  <c r="I17" i="16"/>
  <c r="I53" i="16"/>
  <c r="I89" i="16"/>
  <c r="I35" i="16"/>
  <c r="I71" i="16"/>
  <c r="I65" i="16"/>
  <c r="I41" i="16"/>
  <c r="I47" i="16"/>
  <c r="I83" i="16"/>
  <c r="I29" i="16"/>
  <c r="I77" i="16"/>
  <c r="I59" i="16"/>
  <c r="I23" i="16"/>
  <c r="H19" i="8"/>
  <c r="H18" i="8"/>
  <c r="H17" i="8"/>
  <c r="H20" i="8"/>
  <c r="H34" i="1"/>
  <c r="H28" i="1"/>
  <c r="H33" i="1"/>
  <c r="H32" i="1"/>
  <c r="H24" i="1"/>
  <c r="H30" i="1"/>
  <c r="H27" i="1"/>
  <c r="H29" i="1"/>
  <c r="H19" i="1"/>
  <c r="H26" i="1"/>
  <c r="H21" i="1"/>
  <c r="H17" i="1"/>
  <c r="H20" i="1"/>
  <c r="H22" i="1"/>
  <c r="H23" i="1"/>
  <c r="H31" i="1"/>
  <c r="H25" i="1"/>
  <c r="H35" i="1"/>
  <c r="H18" i="1"/>
  <c r="H30" i="4"/>
  <c r="H38" i="4"/>
  <c r="H33" i="4"/>
  <c r="H37" i="4"/>
  <c r="H42" i="4"/>
  <c r="H43" i="4"/>
  <c r="H40" i="4"/>
  <c r="H29" i="4"/>
  <c r="H36" i="4"/>
  <c r="H28" i="4"/>
  <c r="H34" i="4"/>
  <c r="H35" i="4"/>
  <c r="H31" i="4"/>
  <c r="H41" i="4"/>
  <c r="H39" i="4"/>
  <c r="H32" i="4"/>
  <c r="H18" i="4"/>
  <c r="H21" i="4"/>
  <c r="H24" i="4"/>
  <c r="H17" i="4"/>
  <c r="H19" i="4"/>
  <c r="H23" i="4"/>
  <c r="H22" i="4"/>
  <c r="H20" i="4"/>
  <c r="H18" i="2"/>
  <c r="H23" i="2"/>
  <c r="H17" i="2"/>
  <c r="H22" i="2"/>
  <c r="H21" i="2"/>
  <c r="H24" i="2"/>
  <c r="H19" i="2"/>
  <c r="H20" i="2"/>
  <c r="L23" i="5" l="1"/>
  <c r="L24" i="5"/>
  <c r="L26" i="5"/>
  <c r="L29" i="5"/>
  <c r="L30" i="5"/>
  <c r="L33" i="5"/>
  <c r="L32" i="5"/>
  <c r="L34" i="5"/>
  <c r="L19" i="5"/>
  <c r="L20" i="5"/>
  <c r="L18" i="5"/>
  <c r="L28" i="5"/>
  <c r="L35" i="5"/>
  <c r="L25" i="5"/>
  <c r="L31" i="5"/>
  <c r="L17" i="5"/>
  <c r="F40" i="9"/>
  <c r="F39" i="9"/>
  <c r="N34" i="9"/>
  <c r="N33" i="9"/>
  <c r="V27" i="9"/>
  <c r="F27" i="9"/>
  <c r="V20" i="9"/>
  <c r="F18" i="9"/>
  <c r="N12" i="9"/>
  <c r="N11" i="9"/>
  <c r="F6" i="9"/>
  <c r="F5" i="9"/>
</calcChain>
</file>

<file path=xl/sharedStrings.xml><?xml version="1.0" encoding="utf-8"?>
<sst xmlns="http://schemas.openxmlformats.org/spreadsheetml/2006/main" count="886" uniqueCount="276">
  <si>
    <t>pořadí</t>
  </si>
  <si>
    <t>číslo</t>
  </si>
  <si>
    <t>příjmení</t>
  </si>
  <si>
    <t>jméno</t>
  </si>
  <si>
    <t>1.kolo</t>
  </si>
  <si>
    <t>2.kolo</t>
  </si>
  <si>
    <t>součet</t>
  </si>
  <si>
    <t>MISTROVSTVÍ ČR APUL</t>
  </si>
  <si>
    <t>ŠPINDLERŮV MLÝN - STOH - 18.3.2017</t>
  </si>
  <si>
    <t>OBŘÍ SLALOM - MUŽI</t>
  </si>
  <si>
    <t>škola</t>
  </si>
  <si>
    <t>OBŘÍ SLALOM - ŽENY</t>
  </si>
  <si>
    <t>čas</t>
  </si>
  <si>
    <t>team</t>
  </si>
  <si>
    <t>TELEMARKCROSS ŽENY</t>
  </si>
  <si>
    <t>SNOWBOARDCROSS ŽENY</t>
  </si>
  <si>
    <t>SNOWBOARDCROSS MUŽI</t>
  </si>
  <si>
    <t>TELEMARKCROSS MUŽI</t>
  </si>
  <si>
    <t>povinná</t>
  </si>
  <si>
    <t>volná</t>
  </si>
  <si>
    <t>Kostka</t>
  </si>
  <si>
    <t>David</t>
  </si>
  <si>
    <t>Snowlines Ski&amp;SNB school</t>
  </si>
  <si>
    <t>Knot</t>
  </si>
  <si>
    <t>Libor</t>
  </si>
  <si>
    <t xml:space="preserve">Novotný </t>
  </si>
  <si>
    <t>Jiří</t>
  </si>
  <si>
    <t>Turek</t>
  </si>
  <si>
    <t>Michael</t>
  </si>
  <si>
    <t>Šimčáková</t>
  </si>
  <si>
    <t>Zdenka</t>
  </si>
  <si>
    <t>SkiResort LIVE Jánské Lázně</t>
  </si>
  <si>
    <t>Bukovinský</t>
  </si>
  <si>
    <t>Michal</t>
  </si>
  <si>
    <t>Kaňka</t>
  </si>
  <si>
    <t>Jan</t>
  </si>
  <si>
    <t>Pelikánová</t>
  </si>
  <si>
    <t>Tereza</t>
  </si>
  <si>
    <t>Michaela</t>
  </si>
  <si>
    <t>Novák</t>
  </si>
  <si>
    <t>Ondřej</t>
  </si>
  <si>
    <t>Korvas</t>
  </si>
  <si>
    <t>Jarda</t>
  </si>
  <si>
    <t>Lyžařská škola Černý Důl</t>
  </si>
  <si>
    <t xml:space="preserve">Henrych </t>
  </si>
  <si>
    <t>Marek</t>
  </si>
  <si>
    <t>Buštová</t>
  </si>
  <si>
    <t>Barbora</t>
  </si>
  <si>
    <t>Black Orange</t>
  </si>
  <si>
    <t>Žemličková</t>
  </si>
  <si>
    <t>Magda</t>
  </si>
  <si>
    <t>Borecký</t>
  </si>
  <si>
    <t>Lukáš</t>
  </si>
  <si>
    <t>Henrych</t>
  </si>
  <si>
    <t>Procházka</t>
  </si>
  <si>
    <t>Tomáš</t>
  </si>
  <si>
    <t>Pajerová</t>
  </si>
  <si>
    <t>Martina</t>
  </si>
  <si>
    <t>Jakub</t>
  </si>
  <si>
    <t>ZÁVOD DEMOTEAMŮ</t>
  </si>
  <si>
    <t>Konopka</t>
  </si>
  <si>
    <t>Classic Ski School</t>
  </si>
  <si>
    <t>Fiklík</t>
  </si>
  <si>
    <t>Karel</t>
  </si>
  <si>
    <t>CLASSICI NEBRZDĚTE !!!</t>
  </si>
  <si>
    <t>Hylmar</t>
  </si>
  <si>
    <t>Jirka</t>
  </si>
  <si>
    <t>Meluš</t>
  </si>
  <si>
    <t>Kryštof</t>
  </si>
  <si>
    <t>Moravec</t>
  </si>
  <si>
    <t>Zděněk</t>
  </si>
  <si>
    <t>Křivánek</t>
  </si>
  <si>
    <t>LŠ Na Martě, Deštné v OH</t>
  </si>
  <si>
    <t>Dusbaba</t>
  </si>
  <si>
    <t>Milan</t>
  </si>
  <si>
    <t>Dařílek</t>
  </si>
  <si>
    <t>Přikrylová</t>
  </si>
  <si>
    <t>Helena</t>
  </si>
  <si>
    <t>Pospíšilová</t>
  </si>
  <si>
    <t>Markéta</t>
  </si>
  <si>
    <t>Matějů</t>
  </si>
  <si>
    <t>Miroslav</t>
  </si>
  <si>
    <t>Hofman</t>
  </si>
  <si>
    <t>Jílek</t>
  </si>
  <si>
    <t>Pavel</t>
  </si>
  <si>
    <t>Faranuš</t>
  </si>
  <si>
    <t>Ježková</t>
  </si>
  <si>
    <t>Žaneta</t>
  </si>
  <si>
    <t>Vrátná</t>
  </si>
  <si>
    <t>Andrea</t>
  </si>
  <si>
    <t>Vychánek</t>
  </si>
  <si>
    <t>Josef</t>
  </si>
  <si>
    <t>Schejbal</t>
  </si>
  <si>
    <t>Oldřich</t>
  </si>
  <si>
    <t>Homo Demo</t>
  </si>
  <si>
    <t xml:space="preserve">Hofman </t>
  </si>
  <si>
    <t>Dohnal</t>
  </si>
  <si>
    <t>Havrdová</t>
  </si>
  <si>
    <t>Lucie</t>
  </si>
  <si>
    <t>Kňavová</t>
  </si>
  <si>
    <t>Stáza</t>
  </si>
  <si>
    <t>Přikryl</t>
  </si>
  <si>
    <t>Vilém</t>
  </si>
  <si>
    <t>Junior Demo team</t>
  </si>
  <si>
    <t>Lakomá</t>
  </si>
  <si>
    <t>Monika</t>
  </si>
  <si>
    <t>Hornych</t>
  </si>
  <si>
    <t>Kebort</t>
  </si>
  <si>
    <t>Patrik</t>
  </si>
  <si>
    <t>Horáková</t>
  </si>
  <si>
    <t>Beáta</t>
  </si>
  <si>
    <t>Kosařová</t>
  </si>
  <si>
    <t>Martin</t>
  </si>
  <si>
    <t>Jana</t>
  </si>
  <si>
    <t>KVALIFIKACE PARALELNÍ OS TEAMY</t>
  </si>
  <si>
    <t>Dalecká</t>
  </si>
  <si>
    <t>Alena</t>
  </si>
  <si>
    <t>ZIMLET Klíny</t>
  </si>
  <si>
    <t>Klimešová</t>
  </si>
  <si>
    <t>Kateřina</t>
  </si>
  <si>
    <t>Beyr</t>
  </si>
  <si>
    <t>Šmejdíř</t>
  </si>
  <si>
    <t>SkiResort LIVE</t>
  </si>
  <si>
    <t xml:space="preserve">Matějů </t>
  </si>
  <si>
    <t>Hančíková</t>
  </si>
  <si>
    <t>Bára</t>
  </si>
  <si>
    <t>Benda</t>
  </si>
  <si>
    <t>Houška</t>
  </si>
  <si>
    <t>Margoliusová</t>
  </si>
  <si>
    <t>Miškovská</t>
  </si>
  <si>
    <t>Adélka</t>
  </si>
  <si>
    <t>Janů</t>
  </si>
  <si>
    <t>Yellowpoint</t>
  </si>
  <si>
    <t>Kverka</t>
  </si>
  <si>
    <t>Kočí</t>
  </si>
  <si>
    <t>Aleš</t>
  </si>
  <si>
    <t>Makovcová</t>
  </si>
  <si>
    <t>Adéla</t>
  </si>
  <si>
    <t>V doprovodu rodičů</t>
  </si>
  <si>
    <t>Holešovský</t>
  </si>
  <si>
    <t>Zouhar</t>
  </si>
  <si>
    <t>Krásná</t>
  </si>
  <si>
    <t>Kadleček</t>
  </si>
  <si>
    <t>Knopp</t>
  </si>
  <si>
    <t>penalizace</t>
  </si>
  <si>
    <t>Duda</t>
  </si>
  <si>
    <t>Honza</t>
  </si>
  <si>
    <t>Dvořák</t>
  </si>
  <si>
    <t>Hynek</t>
  </si>
  <si>
    <t>Valíček</t>
  </si>
  <si>
    <t>Ludvík</t>
  </si>
  <si>
    <t>Ski Ploc Harrachov</t>
  </si>
  <si>
    <t>Hašek</t>
  </si>
  <si>
    <t>Kristýna</t>
  </si>
  <si>
    <t>Hotová</t>
  </si>
  <si>
    <t>Štěpánová</t>
  </si>
  <si>
    <t>Edita</t>
  </si>
  <si>
    <t>Jírová</t>
  </si>
  <si>
    <t>Lapáček</t>
  </si>
  <si>
    <t>Zimlet Gletscher</t>
  </si>
  <si>
    <t>K+K Ski school</t>
  </si>
  <si>
    <t>Němec</t>
  </si>
  <si>
    <t>Novotný</t>
  </si>
  <si>
    <t>ROYAL TEAM</t>
  </si>
  <si>
    <t>Sympaťáci</t>
  </si>
  <si>
    <t>Letko</t>
  </si>
  <si>
    <t>Adam</t>
  </si>
  <si>
    <t>Špetla</t>
  </si>
  <si>
    <t>Šedivý</t>
  </si>
  <si>
    <t>Volk</t>
  </si>
  <si>
    <t>Antonín</t>
  </si>
  <si>
    <t>Rajnet</t>
  </si>
  <si>
    <t>Šafránková</t>
  </si>
  <si>
    <t>Šild</t>
  </si>
  <si>
    <t>Jindřich</t>
  </si>
  <si>
    <t>Slezák</t>
  </si>
  <si>
    <t>Mrňávek</t>
  </si>
  <si>
    <t>Myšáková</t>
  </si>
  <si>
    <t>Eva</t>
  </si>
  <si>
    <t>SUN SKI Academy</t>
  </si>
  <si>
    <t>Augusta</t>
  </si>
  <si>
    <t>Filip</t>
  </si>
  <si>
    <t xml:space="preserve">SkiResort LIVE </t>
  </si>
  <si>
    <t>SkiResort LIVE Pec</t>
  </si>
  <si>
    <t>Jelínková</t>
  </si>
  <si>
    <t>Horák</t>
  </si>
  <si>
    <t>SKOLMAX</t>
  </si>
  <si>
    <t>Kašpárek</t>
  </si>
  <si>
    <t>SkolMax</t>
  </si>
  <si>
    <t>Erlebachová</t>
  </si>
  <si>
    <t>Gotvald</t>
  </si>
  <si>
    <t>Beňačka</t>
  </si>
  <si>
    <t>Kubát</t>
  </si>
  <si>
    <t>Roman</t>
  </si>
  <si>
    <t>Krulich</t>
  </si>
  <si>
    <t>Eliáš</t>
  </si>
  <si>
    <t>Sládková</t>
  </si>
  <si>
    <t>Záhorová</t>
  </si>
  <si>
    <t>Hron</t>
  </si>
  <si>
    <t>Novosadová</t>
  </si>
  <si>
    <t>Štěpánka</t>
  </si>
  <si>
    <t>Magdaléna</t>
  </si>
  <si>
    <t>Petr</t>
  </si>
  <si>
    <t>Galabová</t>
  </si>
  <si>
    <t>Pudík</t>
  </si>
  <si>
    <t>Rodan</t>
  </si>
  <si>
    <t>Brooks</t>
  </si>
  <si>
    <t>Polívka</t>
  </si>
  <si>
    <t>Klausová</t>
  </si>
  <si>
    <t>Kamila</t>
  </si>
  <si>
    <t>Kolín</t>
  </si>
  <si>
    <t>Zemanová</t>
  </si>
  <si>
    <t>SUN SKI Stars</t>
  </si>
  <si>
    <t>Wachtl</t>
  </si>
  <si>
    <t>Vojtěch</t>
  </si>
  <si>
    <t>DEMOVERZE</t>
  </si>
  <si>
    <t>Martínková</t>
  </si>
  <si>
    <t>Kučerová</t>
  </si>
  <si>
    <t>Hana</t>
  </si>
  <si>
    <t>Adlaf</t>
  </si>
  <si>
    <t>Karolína</t>
  </si>
  <si>
    <t>Zámečníková</t>
  </si>
  <si>
    <t>OBŘÍ SLALOM - VIP</t>
  </si>
  <si>
    <t>Mandík</t>
  </si>
  <si>
    <t>firma</t>
  </si>
  <si>
    <t>Pieps</t>
  </si>
  <si>
    <t>Swix</t>
  </si>
  <si>
    <t>Apul</t>
  </si>
  <si>
    <t>ZÁVOD LYŽAŘSKÝCH ŠKOL</t>
  </si>
  <si>
    <t>demo</t>
  </si>
  <si>
    <t>paralel</t>
  </si>
  <si>
    <t>muž tele</t>
  </si>
  <si>
    <t>žena tele</t>
  </si>
  <si>
    <t>muž snb</t>
  </si>
  <si>
    <t>žena snb</t>
  </si>
  <si>
    <t>muž OS</t>
  </si>
  <si>
    <t>žena OS</t>
  </si>
  <si>
    <t>celkem</t>
  </si>
  <si>
    <t>SkolMax Motion</t>
  </si>
  <si>
    <t>Kubal</t>
  </si>
  <si>
    <t xml:space="preserve">Kubal </t>
  </si>
  <si>
    <t>Tošnar</t>
  </si>
  <si>
    <t>JPK Harrachov</t>
  </si>
  <si>
    <t>Indrová</t>
  </si>
  <si>
    <t>Kulhánek</t>
  </si>
  <si>
    <t>Mordovanec</t>
  </si>
  <si>
    <t>ČTVRTFINÁLE</t>
  </si>
  <si>
    <t>SEMIFINÁLE</t>
  </si>
  <si>
    <t>FINÁLE</t>
  </si>
  <si>
    <t>č.</t>
  </si>
  <si>
    <t>Tým</t>
  </si>
  <si>
    <t>#</t>
  </si>
  <si>
    <t>VELKÉ FINÁLE</t>
  </si>
  <si>
    <t>Team</t>
  </si>
  <si>
    <t>DNS</t>
  </si>
  <si>
    <t>DNF</t>
  </si>
  <si>
    <t>x</t>
  </si>
  <si>
    <t>Řeháčková</t>
  </si>
  <si>
    <t>Milana</t>
  </si>
  <si>
    <t>Redy for Šredy</t>
  </si>
  <si>
    <t>DSQ</t>
  </si>
  <si>
    <t>SkiResort LIVE Janské Lázně</t>
  </si>
  <si>
    <t>MALÉ FINÁLE</t>
  </si>
  <si>
    <t>3</t>
  </si>
  <si>
    <t>4</t>
  </si>
  <si>
    <t>1</t>
  </si>
  <si>
    <t>2</t>
  </si>
  <si>
    <t>součet 1.kolo</t>
  </si>
  <si>
    <t>součet 2.kolo</t>
  </si>
  <si>
    <t>komise 1</t>
  </si>
  <si>
    <t>komise 2</t>
  </si>
  <si>
    <t>komise 3</t>
  </si>
  <si>
    <t>technika</t>
  </si>
  <si>
    <t>kreativita dynamika</t>
  </si>
  <si>
    <t>synchro      spl. zadání</t>
  </si>
  <si>
    <t>Demoverze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</si>
</sst>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;@"/>
    <numFmt numFmtId="165" formatCode="m:ss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name val="Arial"/>
      <family val="2"/>
      <charset val="238"/>
    </font>
    <font>
      <b/>
      <sz val="11"/>
      <name val="Verdana"/>
      <family val="2"/>
      <charset val="238"/>
    </font>
    <font>
      <i/>
      <sz val="9"/>
      <name val="Verdana"/>
      <family val="2"/>
      <charset val="238"/>
    </font>
    <font>
      <b/>
      <sz val="8"/>
      <name val="Verdana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0" fillId="0" borderId="2" xfId="0" applyBorder="1"/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/>
    <xf numFmtId="0" fontId="0" fillId="0" borderId="0" xfId="0" applyAlignment="1">
      <alignment vertical="center"/>
    </xf>
    <xf numFmtId="0" fontId="0" fillId="0" borderId="4" xfId="0" applyFill="1" applyBorder="1"/>
    <xf numFmtId="0" fontId="0" fillId="0" borderId="9" xfId="0" applyFill="1" applyBorder="1"/>
    <xf numFmtId="0" fontId="0" fillId="0" borderId="4" xfId="0" applyBorder="1" applyAlignment="1"/>
    <xf numFmtId="0" fontId="0" fillId="0" borderId="9" xfId="0" applyBorder="1" applyAlignment="1"/>
    <xf numFmtId="0" fontId="0" fillId="0" borderId="2" xfId="0" applyFill="1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6" xfId="0" applyFont="1" applyBorder="1"/>
    <xf numFmtId="0" fontId="1" fillId="0" borderId="7" xfId="0" applyFont="1" applyBorder="1"/>
    <xf numFmtId="0" fontId="0" fillId="2" borderId="9" xfId="0" applyFill="1" applyBorder="1"/>
    <xf numFmtId="0" fontId="0" fillId="0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3" borderId="9" xfId="0" applyFill="1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1" fontId="3" fillId="0" borderId="0" xfId="0" applyNumberFormat="1" applyFont="1"/>
    <xf numFmtId="0" fontId="3" fillId="0" borderId="0" xfId="0" applyFont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5" fillId="4" borderId="0" xfId="0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28" xfId="0" applyFont="1" applyBorder="1"/>
    <xf numFmtId="0" fontId="4" fillId="0" borderId="14" xfId="0" applyFont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2" fontId="0" fillId="0" borderId="4" xfId="0" applyNumberFormat="1" applyBorder="1"/>
    <xf numFmtId="2" fontId="0" fillId="0" borderId="4" xfId="0" applyNumberFormat="1" applyFill="1" applyBorder="1"/>
    <xf numFmtId="2" fontId="0" fillId="0" borderId="1" xfId="0" applyNumberFormat="1" applyFill="1" applyBorder="1"/>
    <xf numFmtId="2" fontId="0" fillId="0" borderId="9" xfId="0" applyNumberFormat="1" applyFill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2" xfId="0" applyNumberFormat="1" applyBorder="1"/>
    <xf numFmtId="2" fontId="0" fillId="0" borderId="31" xfId="0" applyNumberFormat="1" applyBorder="1"/>
    <xf numFmtId="2" fontId="0" fillId="0" borderId="34" xfId="0" applyNumberFormat="1" applyBorder="1"/>
    <xf numFmtId="165" fontId="0" fillId="0" borderId="4" xfId="0" applyNumberFormat="1" applyBorder="1"/>
    <xf numFmtId="165" fontId="0" fillId="0" borderId="9" xfId="0" applyNumberFormat="1" applyBorder="1"/>
    <xf numFmtId="165" fontId="0" fillId="0" borderId="24" xfId="0" applyNumberFormat="1" applyBorder="1"/>
    <xf numFmtId="165" fontId="0" fillId="0" borderId="14" xfId="0" applyNumberFormat="1" applyBorder="1"/>
    <xf numFmtId="2" fontId="0" fillId="0" borderId="14" xfId="0" applyNumberFormat="1" applyBorder="1"/>
    <xf numFmtId="165" fontId="0" fillId="0" borderId="2" xfId="0" applyNumberFormat="1" applyBorder="1"/>
    <xf numFmtId="0" fontId="0" fillId="0" borderId="14" xfId="0" applyFill="1" applyBorder="1"/>
    <xf numFmtId="2" fontId="0" fillId="0" borderId="33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2</xdr:row>
      <xdr:rowOff>19050</xdr:rowOff>
    </xdr:from>
    <xdr:to>
      <xdr:col>7</xdr:col>
      <xdr:colOff>514350</xdr:colOff>
      <xdr:row>8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0005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</xdr:row>
      <xdr:rowOff>9525</xdr:rowOff>
    </xdr:from>
    <xdr:to>
      <xdr:col>3</xdr:col>
      <xdr:colOff>76200</xdr:colOff>
      <xdr:row>9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00025"/>
          <a:ext cx="1647825" cy="1647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2</xdr:row>
      <xdr:rowOff>19050</xdr:rowOff>
    </xdr:from>
    <xdr:to>
      <xdr:col>9</xdr:col>
      <xdr:colOff>561975</xdr:colOff>
      <xdr:row>8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0005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142875</xdr:rowOff>
    </xdr:from>
    <xdr:to>
      <xdr:col>1</xdr:col>
      <xdr:colOff>1419225</xdr:colOff>
      <xdr:row>9</xdr:row>
      <xdr:rowOff>76200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42875"/>
          <a:ext cx="1647825" cy="164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2</xdr:row>
      <xdr:rowOff>19050</xdr:rowOff>
    </xdr:from>
    <xdr:to>
      <xdr:col>6</xdr:col>
      <xdr:colOff>600075</xdr:colOff>
      <xdr:row>8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40005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57150</xdr:rowOff>
    </xdr:from>
    <xdr:to>
      <xdr:col>3</xdr:col>
      <xdr:colOff>342900</xdr:colOff>
      <xdr:row>9</xdr:row>
      <xdr:rowOff>180975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47650"/>
          <a:ext cx="1647825" cy="1647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19050</xdr:rowOff>
    </xdr:from>
    <xdr:to>
      <xdr:col>6</xdr:col>
      <xdr:colOff>523875</xdr:colOff>
      <xdr:row>8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0005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57150</xdr:rowOff>
    </xdr:from>
    <xdr:to>
      <xdr:col>2</xdr:col>
      <xdr:colOff>1181100</xdr:colOff>
      <xdr:row>9</xdr:row>
      <xdr:rowOff>180975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47650"/>
          <a:ext cx="1647825" cy="164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2</xdr:row>
      <xdr:rowOff>0</xdr:rowOff>
    </xdr:from>
    <xdr:to>
      <xdr:col>8</xdr:col>
      <xdr:colOff>428625</xdr:colOff>
      <xdr:row>8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365760"/>
          <a:ext cx="2295525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57150</xdr:rowOff>
    </xdr:from>
    <xdr:to>
      <xdr:col>2</xdr:col>
      <xdr:colOff>1181100</xdr:colOff>
      <xdr:row>9</xdr:row>
      <xdr:rowOff>180975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40030"/>
          <a:ext cx="1647825" cy="15868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</xdr:row>
      <xdr:rowOff>200025</xdr:rowOff>
    </xdr:from>
    <xdr:to>
      <xdr:col>34</xdr:col>
      <xdr:colOff>520066</xdr:colOff>
      <xdr:row>2</xdr:row>
      <xdr:rowOff>9525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98745" y="381000"/>
          <a:ext cx="15552421" cy="285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cs-CZ" sz="3600" b="1" kern="10" spc="0">
            <a:ln>
              <a:noFill/>
            </a:ln>
            <a:gradFill rotWithShape="0">
              <a:gsLst>
                <a:gs pos="0">
                  <a:srgbClr val="FFFF00"/>
                </a:gs>
                <a:gs pos="100000">
                  <a:srgbClr val="FF9933"/>
                </a:gs>
              </a:gsLst>
              <a:path path="rect">
                <a:fillToRect l="50000" t="50000" r="50000" b="5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Book Antiqua" pitchFamily="18" charset="0"/>
          </a:endParaRPr>
        </a:p>
      </xdr:txBody>
    </xdr:sp>
    <xdr:clientData/>
  </xdr:twoCellAnchor>
  <xdr:twoCellAnchor>
    <xdr:from>
      <xdr:col>9</xdr:col>
      <xdr:colOff>123825</xdr:colOff>
      <xdr:row>22</xdr:row>
      <xdr:rowOff>161925</xdr:rowOff>
    </xdr:from>
    <xdr:to>
      <xdr:col>33</xdr:col>
      <xdr:colOff>171450</xdr:colOff>
      <xdr:row>24</xdr:row>
      <xdr:rowOff>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2485" y="6524625"/>
          <a:ext cx="14076045" cy="55435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cs-CZ" sz="3600" b="1" kern="10" spc="0">
            <a:ln>
              <a:noFill/>
            </a:ln>
            <a:gradFill rotWithShape="0">
              <a:gsLst>
                <a:gs pos="0">
                  <a:srgbClr val="FFFF00"/>
                </a:gs>
                <a:gs pos="100000">
                  <a:srgbClr val="FF9933"/>
                </a:gs>
              </a:gsLst>
              <a:path path="rect">
                <a:fillToRect l="50000" t="50000" r="50000" b="5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Book Antiqua" pitchFamily="18" charset="0"/>
          </a:endParaRPr>
        </a:p>
      </xdr:txBody>
    </xdr:sp>
    <xdr:clientData/>
  </xdr:twoCellAnchor>
  <xdr:twoCellAnchor editAs="oneCell">
    <xdr:from>
      <xdr:col>18</xdr:col>
      <xdr:colOff>556260</xdr:colOff>
      <xdr:row>3</xdr:row>
      <xdr:rowOff>30480</xdr:rowOff>
    </xdr:from>
    <xdr:to>
      <xdr:col>19</xdr:col>
      <xdr:colOff>725805</xdr:colOff>
      <xdr:row>10</xdr:row>
      <xdr:rowOff>123825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32460"/>
          <a:ext cx="1647825" cy="1586865"/>
        </a:xfrm>
        <a:prstGeom prst="rect">
          <a:avLst/>
        </a:prstGeom>
      </xdr:spPr>
    </xdr:pic>
    <xdr:clientData/>
  </xdr:twoCellAnchor>
  <xdr:twoCellAnchor editAs="oneCell">
    <xdr:from>
      <xdr:col>20</xdr:col>
      <xdr:colOff>167640</xdr:colOff>
      <xdr:row>3</xdr:row>
      <xdr:rowOff>137160</xdr:rowOff>
    </xdr:from>
    <xdr:to>
      <xdr:col>21</xdr:col>
      <xdr:colOff>967740</xdr:colOff>
      <xdr:row>9</xdr:row>
      <xdr:rowOff>106680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739140"/>
          <a:ext cx="1600200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19050</xdr:rowOff>
    </xdr:from>
    <xdr:to>
      <xdr:col>7</xdr:col>
      <xdr:colOff>57150</xdr:colOff>
      <xdr:row>8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0005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57150</xdr:rowOff>
    </xdr:from>
    <xdr:to>
      <xdr:col>3</xdr:col>
      <xdr:colOff>333375</xdr:colOff>
      <xdr:row>9</xdr:row>
      <xdr:rowOff>180975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47650"/>
          <a:ext cx="1647825" cy="1647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2</xdr:row>
      <xdr:rowOff>66675</xdr:rowOff>
    </xdr:from>
    <xdr:to>
      <xdr:col>11</xdr:col>
      <xdr:colOff>173355</xdr:colOff>
      <xdr:row>9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47675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57150</xdr:rowOff>
    </xdr:from>
    <xdr:to>
      <xdr:col>3</xdr:col>
      <xdr:colOff>390525</xdr:colOff>
      <xdr:row>9</xdr:row>
      <xdr:rowOff>180975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47650"/>
          <a:ext cx="1647825" cy="1647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2</xdr:row>
      <xdr:rowOff>66675</xdr:rowOff>
    </xdr:from>
    <xdr:to>
      <xdr:col>8</xdr:col>
      <xdr:colOff>47625</xdr:colOff>
      <xdr:row>9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447675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1</xdr:row>
      <xdr:rowOff>104775</xdr:rowOff>
    </xdr:from>
    <xdr:to>
      <xdr:col>2</xdr:col>
      <xdr:colOff>1285875</xdr:colOff>
      <xdr:row>10</xdr:row>
      <xdr:rowOff>38100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95275"/>
          <a:ext cx="1647825" cy="1647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</xdr:row>
      <xdr:rowOff>114300</xdr:rowOff>
    </xdr:from>
    <xdr:to>
      <xdr:col>7</xdr:col>
      <xdr:colOff>257175</xdr:colOff>
      <xdr:row>9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50EB4506-5FAE-4238-97D0-D6AB4A8A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95300"/>
          <a:ext cx="22383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1</xdr:row>
      <xdr:rowOff>57150</xdr:rowOff>
    </xdr:from>
    <xdr:to>
      <xdr:col>1</xdr:col>
      <xdr:colOff>1400175</xdr:colOff>
      <xdr:row>9</xdr:row>
      <xdr:rowOff>180975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A7B353E-3E2D-4D91-8C50-312BFA6A8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47650"/>
          <a:ext cx="1647825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L_zaloha\zavody\Lajdacek_paralel\paralel_z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"/>
      <sheetName val="por16"/>
      <sheetName val="por32"/>
      <sheetName val="xx"/>
      <sheetName val="pavouk"/>
      <sheetName val="kval"/>
      <sheetName val="List1"/>
    </sheetNames>
    <sheetDataSet>
      <sheetData sheetId="0">
        <row r="1">
          <cell r="A1" t="str">
            <v>č.</v>
          </cell>
          <cell r="B1" t="str">
            <v>Tým</v>
          </cell>
          <cell r="C1" t="str">
            <v>Q_celkem</v>
          </cell>
        </row>
        <row r="2">
          <cell r="A2">
            <v>7</v>
          </cell>
          <cell r="B2" t="str">
            <v>Danča tým</v>
          </cell>
          <cell r="C2">
            <v>76.039999999999992</v>
          </cell>
        </row>
        <row r="3">
          <cell r="A3">
            <v>2</v>
          </cell>
          <cell r="B3" t="str">
            <v>SA Špindl žáci</v>
          </cell>
          <cell r="C3">
            <v>78.53</v>
          </cell>
        </row>
        <row r="4">
          <cell r="A4">
            <v>10</v>
          </cell>
          <cell r="B4" t="str">
            <v>Velká Deštná</v>
          </cell>
          <cell r="C4">
            <v>78.639999999999986</v>
          </cell>
        </row>
        <row r="5">
          <cell r="A5">
            <v>6</v>
          </cell>
          <cell r="B5" t="str">
            <v>Best Dementi Ever</v>
          </cell>
          <cell r="C5">
            <v>79.150000000000006</v>
          </cell>
        </row>
        <row r="6">
          <cell r="A6">
            <v>8</v>
          </cell>
          <cell r="B6" t="str">
            <v>Pohančata</v>
          </cell>
          <cell r="C6">
            <v>79.679999999999993</v>
          </cell>
        </row>
        <row r="7">
          <cell r="A7">
            <v>5</v>
          </cell>
          <cell r="B7" t="str">
            <v>Best Gang</v>
          </cell>
          <cell r="C7">
            <v>80.97</v>
          </cell>
        </row>
        <row r="8">
          <cell r="A8">
            <v>3</v>
          </cell>
          <cell r="B8" t="str">
            <v>Harrantí Race</v>
          </cell>
          <cell r="C8">
            <v>81.13</v>
          </cell>
        </row>
        <row r="9">
          <cell r="A9">
            <v>1</v>
          </cell>
          <cell r="B9" t="str">
            <v>Dream Team</v>
          </cell>
          <cell r="C9">
            <v>81.83</v>
          </cell>
        </row>
        <row r="10">
          <cell r="A10">
            <v>9</v>
          </cell>
          <cell r="B10" t="str">
            <v>Noname</v>
          </cell>
          <cell r="C10">
            <v>83.49</v>
          </cell>
        </row>
        <row r="11">
          <cell r="A11">
            <v>11</v>
          </cell>
          <cell r="B11" t="str">
            <v>Kokosy na sněhu</v>
          </cell>
          <cell r="C11">
            <v>85.22</v>
          </cell>
        </row>
        <row r="12">
          <cell r="A12">
            <v>4</v>
          </cell>
          <cell r="B12" t="str">
            <v>Fialky dream tým</v>
          </cell>
          <cell r="C12">
            <v>89.69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H20"/>
  <sheetViews>
    <sheetView topLeftCell="A2" zoomScaleNormal="100" workbookViewId="0">
      <selection activeCell="D30" sqref="D30"/>
    </sheetView>
  </sheetViews>
  <sheetFormatPr defaultRowHeight="15" x14ac:dyDescent="0.25"/>
  <sheetData>
    <row r="11" spans="1:8" ht="15.75" thickBot="1" x14ac:dyDescent="0.3"/>
    <row r="12" spans="1:8" x14ac:dyDescent="0.25">
      <c r="A12" s="104" t="s">
        <v>7</v>
      </c>
      <c r="B12" s="105"/>
      <c r="C12" s="105"/>
      <c r="D12" s="105"/>
      <c r="E12" s="105"/>
      <c r="F12" s="105"/>
      <c r="G12" s="105"/>
      <c r="H12" s="106"/>
    </row>
    <row r="13" spans="1:8" x14ac:dyDescent="0.25">
      <c r="A13" s="107"/>
      <c r="B13" s="108"/>
      <c r="C13" s="108"/>
      <c r="D13" s="108"/>
      <c r="E13" s="108"/>
      <c r="F13" s="108"/>
      <c r="G13" s="108"/>
      <c r="H13" s="109"/>
    </row>
    <row r="14" spans="1:8" ht="18.75" x14ac:dyDescent="0.25">
      <c r="A14" s="107" t="s">
        <v>8</v>
      </c>
      <c r="B14" s="108"/>
      <c r="C14" s="108"/>
      <c r="D14" s="108"/>
      <c r="E14" s="108"/>
      <c r="F14" s="108"/>
      <c r="G14" s="108"/>
      <c r="H14" s="109"/>
    </row>
    <row r="15" spans="1:8" x14ac:dyDescent="0.25">
      <c r="A15" s="110" t="s">
        <v>222</v>
      </c>
      <c r="B15" s="111"/>
      <c r="C15" s="111"/>
      <c r="D15" s="111"/>
      <c r="E15" s="111"/>
      <c r="F15" s="111"/>
      <c r="G15" s="111"/>
      <c r="H15" s="112"/>
    </row>
    <row r="16" spans="1:8" x14ac:dyDescent="0.25">
      <c r="A16" s="39" t="s">
        <v>0</v>
      </c>
      <c r="B16" s="40" t="s">
        <v>1</v>
      </c>
      <c r="C16" s="40" t="s">
        <v>2</v>
      </c>
      <c r="D16" s="40" t="s">
        <v>3</v>
      </c>
      <c r="E16" s="40" t="s">
        <v>224</v>
      </c>
      <c r="F16" s="40" t="s">
        <v>4</v>
      </c>
      <c r="G16" s="40" t="s">
        <v>5</v>
      </c>
      <c r="H16" s="41" t="s">
        <v>6</v>
      </c>
    </row>
    <row r="17" spans="1:8" x14ac:dyDescent="0.25">
      <c r="A17" s="23">
        <v>1</v>
      </c>
      <c r="B17" s="2">
        <v>5</v>
      </c>
      <c r="C17" s="2" t="s">
        <v>23</v>
      </c>
      <c r="D17" s="2" t="s">
        <v>24</v>
      </c>
      <c r="E17" s="2" t="s">
        <v>227</v>
      </c>
      <c r="F17" s="75">
        <v>23.96</v>
      </c>
      <c r="G17" s="75">
        <v>24.08</v>
      </c>
      <c r="H17" s="77">
        <f>F17+G17</f>
        <v>48.04</v>
      </c>
    </row>
    <row r="18" spans="1:8" x14ac:dyDescent="0.25">
      <c r="A18" s="23">
        <v>2</v>
      </c>
      <c r="B18" s="2">
        <v>4</v>
      </c>
      <c r="C18" s="2" t="s">
        <v>226</v>
      </c>
      <c r="D18" s="2"/>
      <c r="E18" s="2" t="s">
        <v>226</v>
      </c>
      <c r="F18" s="75">
        <v>25.49</v>
      </c>
      <c r="G18" s="75">
        <v>24.65</v>
      </c>
      <c r="H18" s="77">
        <f>F18+G18</f>
        <v>50.14</v>
      </c>
    </row>
    <row r="19" spans="1:8" x14ac:dyDescent="0.25">
      <c r="A19" s="23">
        <v>3</v>
      </c>
      <c r="B19" s="2">
        <v>3</v>
      </c>
      <c r="C19" s="2" t="s">
        <v>226</v>
      </c>
      <c r="D19" s="2"/>
      <c r="E19" s="2" t="s">
        <v>226</v>
      </c>
      <c r="F19" s="75">
        <v>24.62</v>
      </c>
      <c r="G19" s="75">
        <v>26.94</v>
      </c>
      <c r="H19" s="77">
        <f>F19+G19</f>
        <v>51.56</v>
      </c>
    </row>
    <row r="20" spans="1:8" ht="15.75" thickBot="1" x14ac:dyDescent="0.3">
      <c r="A20" s="25">
        <v>4</v>
      </c>
      <c r="B20" s="4">
        <v>1</v>
      </c>
      <c r="C20" s="4" t="s">
        <v>223</v>
      </c>
      <c r="D20" s="4" t="s">
        <v>63</v>
      </c>
      <c r="E20" s="4" t="s">
        <v>225</v>
      </c>
      <c r="F20" s="76">
        <v>26.61</v>
      </c>
      <c r="G20" s="76">
        <v>25.9</v>
      </c>
      <c r="H20" s="78">
        <f>F20+G20</f>
        <v>52.51</v>
      </c>
    </row>
  </sheetData>
  <sortState ref="A17:H20">
    <sortCondition ref="H17:H20"/>
  </sortState>
  <mergeCells count="3">
    <mergeCell ref="A12:H13"/>
    <mergeCell ref="A14:H14"/>
    <mergeCell ref="A15:H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31"/>
  <sheetViews>
    <sheetView tabSelected="1" topLeftCell="A3" zoomScaleNormal="100" zoomScaleSheetLayoutView="100" workbookViewId="0">
      <selection activeCell="M23" sqref="M23"/>
    </sheetView>
  </sheetViews>
  <sheetFormatPr defaultRowHeight="15" x14ac:dyDescent="0.25"/>
  <cols>
    <col min="2" max="2" width="24" customWidth="1"/>
  </cols>
  <sheetData>
    <row r="11" spans="1:14" ht="15.75" thickBot="1" x14ac:dyDescent="0.3"/>
    <row r="12" spans="1:14" ht="15" customHeight="1" x14ac:dyDescent="0.25">
      <c r="A12" s="104" t="s">
        <v>7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4" ht="15" customHeight="1" x14ac:dyDescent="0.25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9"/>
    </row>
    <row r="14" spans="1:14" ht="18.75" x14ac:dyDescent="0.25">
      <c r="A14" s="107" t="s">
        <v>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4" x14ac:dyDescent="0.25">
      <c r="A15" s="110" t="s">
        <v>228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54"/>
      <c r="M15" s="1"/>
      <c r="N15" s="1"/>
    </row>
    <row r="16" spans="1:14" s="27" customFormat="1" x14ac:dyDescent="0.25">
      <c r="A16" s="32" t="s">
        <v>0</v>
      </c>
      <c r="B16" s="29" t="s">
        <v>10</v>
      </c>
      <c r="C16" s="29" t="s">
        <v>229</v>
      </c>
      <c r="D16" s="29" t="s">
        <v>230</v>
      </c>
      <c r="E16" s="36" t="s">
        <v>231</v>
      </c>
      <c r="F16" s="36" t="s">
        <v>233</v>
      </c>
      <c r="G16" s="30" t="s">
        <v>232</v>
      </c>
      <c r="H16" s="30" t="s">
        <v>234</v>
      </c>
      <c r="I16" s="29" t="s">
        <v>235</v>
      </c>
      <c r="J16" s="29" t="s">
        <v>236</v>
      </c>
      <c r="K16" s="33" t="s">
        <v>237</v>
      </c>
      <c r="M16" s="28"/>
      <c r="N16" s="28"/>
    </row>
    <row r="17" spans="1:14" ht="15.75" x14ac:dyDescent="0.25">
      <c r="A17" s="102">
        <v>1</v>
      </c>
      <c r="B17" s="2" t="s">
        <v>188</v>
      </c>
      <c r="C17" s="2">
        <v>30</v>
      </c>
      <c r="D17" s="2">
        <v>30</v>
      </c>
      <c r="E17" s="37">
        <v>9</v>
      </c>
      <c r="F17" s="37"/>
      <c r="G17" s="31">
        <v>8</v>
      </c>
      <c r="H17" s="31"/>
      <c r="I17" s="2">
        <v>5</v>
      </c>
      <c r="J17" s="2">
        <v>10</v>
      </c>
      <c r="K17" s="24">
        <f t="shared" ref="K17:K23" si="0">SUM(C17:J17)</f>
        <v>92</v>
      </c>
      <c r="M17" s="1"/>
      <c r="N17" s="1"/>
    </row>
    <row r="18" spans="1:14" ht="15.75" x14ac:dyDescent="0.25">
      <c r="A18" s="102">
        <v>2</v>
      </c>
      <c r="B18" s="2" t="s">
        <v>122</v>
      </c>
      <c r="C18" s="2">
        <v>27</v>
      </c>
      <c r="D18" s="2">
        <v>27</v>
      </c>
      <c r="E18" s="37">
        <v>10</v>
      </c>
      <c r="F18" s="37"/>
      <c r="G18" s="31">
        <v>10</v>
      </c>
      <c r="H18" s="31"/>
      <c r="I18" s="2">
        <v>8</v>
      </c>
      <c r="J18" s="2">
        <v>2</v>
      </c>
      <c r="K18" s="24">
        <f t="shared" si="0"/>
        <v>84</v>
      </c>
      <c r="M18" s="1"/>
      <c r="N18" s="1"/>
    </row>
    <row r="19" spans="1:14" ht="15.75" x14ac:dyDescent="0.25">
      <c r="A19" s="102">
        <v>3</v>
      </c>
      <c r="B19" s="2" t="s">
        <v>160</v>
      </c>
      <c r="C19" s="2">
        <v>21</v>
      </c>
      <c r="D19" s="2">
        <v>24</v>
      </c>
      <c r="E19" s="37"/>
      <c r="F19" s="37">
        <v>8</v>
      </c>
      <c r="G19" s="31"/>
      <c r="H19" s="31">
        <v>7</v>
      </c>
      <c r="I19" s="2">
        <v>4</v>
      </c>
      <c r="J19" s="2">
        <v>9</v>
      </c>
      <c r="K19" s="24">
        <f t="shared" si="0"/>
        <v>73</v>
      </c>
    </row>
    <row r="20" spans="1:14" ht="15.75" x14ac:dyDescent="0.25">
      <c r="A20" s="102">
        <v>4</v>
      </c>
      <c r="B20" s="2" t="s">
        <v>72</v>
      </c>
      <c r="C20" s="2">
        <v>15</v>
      </c>
      <c r="D20" s="2">
        <v>15</v>
      </c>
      <c r="E20" s="37">
        <v>6</v>
      </c>
      <c r="F20" s="37"/>
      <c r="G20" s="31"/>
      <c r="H20" s="31">
        <v>9</v>
      </c>
      <c r="I20" s="2">
        <v>6</v>
      </c>
      <c r="J20" s="2">
        <v>8</v>
      </c>
      <c r="K20" s="24">
        <f t="shared" si="0"/>
        <v>59</v>
      </c>
    </row>
    <row r="21" spans="1:14" ht="15.75" x14ac:dyDescent="0.25">
      <c r="A21" s="102">
        <v>5</v>
      </c>
      <c r="B21" s="2" t="s">
        <v>43</v>
      </c>
      <c r="C21" s="2">
        <v>0</v>
      </c>
      <c r="D21" s="2">
        <v>21</v>
      </c>
      <c r="E21" s="37"/>
      <c r="F21" s="37">
        <v>2</v>
      </c>
      <c r="G21" s="31"/>
      <c r="H21" s="31">
        <v>10</v>
      </c>
      <c r="I21" s="2">
        <v>10</v>
      </c>
      <c r="J21" s="2">
        <v>3</v>
      </c>
      <c r="K21" s="24">
        <f t="shared" si="0"/>
        <v>46</v>
      </c>
    </row>
    <row r="22" spans="1:14" ht="15.75" x14ac:dyDescent="0.25">
      <c r="A22" s="102">
        <v>6</v>
      </c>
      <c r="B22" s="2" t="s">
        <v>132</v>
      </c>
      <c r="C22" s="2">
        <v>9</v>
      </c>
      <c r="D22" s="2">
        <v>0</v>
      </c>
      <c r="E22" s="37"/>
      <c r="F22" s="37">
        <v>10</v>
      </c>
      <c r="G22" s="31"/>
      <c r="H22" s="31">
        <v>5</v>
      </c>
      <c r="I22" s="2">
        <v>0</v>
      </c>
      <c r="J22" s="2">
        <v>7</v>
      </c>
      <c r="K22" s="24">
        <f t="shared" si="0"/>
        <v>31</v>
      </c>
    </row>
    <row r="23" spans="1:14" ht="16.5" thickBot="1" x14ac:dyDescent="0.3">
      <c r="A23" s="103">
        <v>7</v>
      </c>
      <c r="B23" s="4" t="s">
        <v>117</v>
      </c>
      <c r="C23" s="4">
        <v>0</v>
      </c>
      <c r="D23" s="4">
        <v>0</v>
      </c>
      <c r="E23" s="38"/>
      <c r="F23" s="38">
        <v>0</v>
      </c>
      <c r="G23" s="34"/>
      <c r="H23" s="34">
        <v>8</v>
      </c>
      <c r="I23" s="4">
        <v>3</v>
      </c>
      <c r="J23" s="4">
        <v>6</v>
      </c>
      <c r="K23" s="26">
        <f t="shared" si="0"/>
        <v>17</v>
      </c>
    </row>
    <row r="24" spans="1:14" x14ac:dyDescent="0.25">
      <c r="D24" s="35"/>
      <c r="E24" s="35"/>
      <c r="F24" s="35"/>
      <c r="G24" s="35"/>
      <c r="H24" s="35"/>
      <c r="I24" s="35"/>
    </row>
    <row r="25" spans="1:14" x14ac:dyDescent="0.25">
      <c r="D25" s="35"/>
      <c r="E25" s="35"/>
      <c r="F25" s="35"/>
      <c r="G25" s="35"/>
      <c r="H25" s="35"/>
      <c r="I25" s="35"/>
    </row>
    <row r="26" spans="1:14" x14ac:dyDescent="0.25">
      <c r="D26" s="35"/>
      <c r="E26" s="35"/>
      <c r="F26" s="35"/>
      <c r="G26" s="35"/>
      <c r="H26" s="35"/>
      <c r="I26" s="35"/>
    </row>
    <row r="27" spans="1:14" x14ac:dyDescent="0.25">
      <c r="D27" s="35"/>
      <c r="E27" s="35"/>
      <c r="F27" s="35"/>
      <c r="G27" s="35"/>
      <c r="H27" s="35"/>
      <c r="I27" s="35"/>
    </row>
    <row r="28" spans="1:14" x14ac:dyDescent="0.25">
      <c r="D28" s="35"/>
      <c r="E28" s="35"/>
      <c r="F28" s="35"/>
      <c r="G28" s="35"/>
      <c r="H28" s="35"/>
      <c r="I28" s="35"/>
    </row>
    <row r="29" spans="1:14" x14ac:dyDescent="0.25">
      <c r="D29" s="35"/>
      <c r="E29" s="35"/>
      <c r="F29" s="35"/>
      <c r="G29" s="35"/>
      <c r="H29" s="35"/>
      <c r="I29" s="35"/>
    </row>
    <row r="30" spans="1:14" x14ac:dyDescent="0.25">
      <c r="D30" s="35"/>
      <c r="E30" s="35"/>
      <c r="F30" s="35"/>
      <c r="G30" s="35"/>
      <c r="H30" s="35"/>
      <c r="I30" s="35"/>
    </row>
    <row r="31" spans="1:14" x14ac:dyDescent="0.25">
      <c r="D31" s="35"/>
      <c r="E31" s="35"/>
      <c r="F31" s="35"/>
      <c r="G31" s="35"/>
      <c r="H31" s="35"/>
      <c r="I31" s="35"/>
    </row>
  </sheetData>
  <sortState ref="A17:K23">
    <sortCondition descending="1" ref="K17:K23"/>
  </sortState>
  <mergeCells count="3">
    <mergeCell ref="A12:K13"/>
    <mergeCell ref="A14:K14"/>
    <mergeCell ref="A15:K1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H25"/>
  <sheetViews>
    <sheetView zoomScaleNormal="100" zoomScaleSheetLayoutView="100" workbookViewId="0">
      <selection activeCell="E11" sqref="E11"/>
    </sheetView>
  </sheetViews>
  <sheetFormatPr defaultRowHeight="15" x14ac:dyDescent="0.25"/>
  <cols>
    <col min="3" max="3" width="12.5703125" customWidth="1"/>
    <col min="5" max="5" width="25.85546875" customWidth="1"/>
  </cols>
  <sheetData>
    <row r="12" spans="1:8" x14ac:dyDescent="0.25">
      <c r="A12" s="108" t="s">
        <v>7</v>
      </c>
      <c r="B12" s="108"/>
      <c r="C12" s="108"/>
      <c r="D12" s="108"/>
      <c r="E12" s="108"/>
      <c r="F12" s="108"/>
      <c r="G12" s="108"/>
      <c r="H12" s="108"/>
    </row>
    <row r="13" spans="1:8" x14ac:dyDescent="0.25">
      <c r="A13" s="108"/>
      <c r="B13" s="108"/>
      <c r="C13" s="108"/>
      <c r="D13" s="108"/>
      <c r="E13" s="108"/>
      <c r="F13" s="108"/>
      <c r="G13" s="108"/>
      <c r="H13" s="108"/>
    </row>
    <row r="14" spans="1:8" ht="18.75" x14ac:dyDescent="0.25">
      <c r="A14" s="108" t="s">
        <v>8</v>
      </c>
      <c r="B14" s="108"/>
      <c r="C14" s="108"/>
      <c r="D14" s="108"/>
      <c r="E14" s="108"/>
      <c r="F14" s="108"/>
      <c r="G14" s="108"/>
      <c r="H14" s="108"/>
    </row>
    <row r="15" spans="1:8" x14ac:dyDescent="0.25">
      <c r="A15" s="113" t="s">
        <v>11</v>
      </c>
      <c r="B15" s="111"/>
      <c r="C15" s="111"/>
      <c r="D15" s="111"/>
      <c r="E15" s="111"/>
      <c r="F15" s="111"/>
      <c r="G15" s="111"/>
      <c r="H15" s="111"/>
    </row>
    <row r="16" spans="1:8" x14ac:dyDescent="0.25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10</v>
      </c>
      <c r="F16" s="22" t="s">
        <v>4</v>
      </c>
      <c r="G16" s="22" t="s">
        <v>5</v>
      </c>
      <c r="H16" s="22" t="s">
        <v>6</v>
      </c>
    </row>
    <row r="17" spans="1:8" x14ac:dyDescent="0.25">
      <c r="A17" s="2">
        <v>1</v>
      </c>
      <c r="B17" s="2">
        <v>10</v>
      </c>
      <c r="C17" s="2" t="s">
        <v>189</v>
      </c>
      <c r="D17" s="2" t="s">
        <v>98</v>
      </c>
      <c r="E17" s="2" t="s">
        <v>188</v>
      </c>
      <c r="F17" s="74">
        <v>23.28</v>
      </c>
      <c r="G17" s="75">
        <v>22.9</v>
      </c>
      <c r="H17" s="75">
        <f t="shared" ref="H17:H24" si="0">F17+G17</f>
        <v>46.18</v>
      </c>
    </row>
    <row r="18" spans="1:8" x14ac:dyDescent="0.25">
      <c r="A18" s="2">
        <v>2</v>
      </c>
      <c r="B18" s="2">
        <v>7</v>
      </c>
      <c r="C18" s="2" t="s">
        <v>134</v>
      </c>
      <c r="D18" s="2" t="s">
        <v>119</v>
      </c>
      <c r="E18" s="2" t="s">
        <v>160</v>
      </c>
      <c r="F18" s="75">
        <v>24.4</v>
      </c>
      <c r="G18" s="74">
        <v>23.63</v>
      </c>
      <c r="H18" s="75">
        <f t="shared" si="0"/>
        <v>48.03</v>
      </c>
    </row>
    <row r="19" spans="1:8" x14ac:dyDescent="0.25">
      <c r="A19" s="2">
        <v>3</v>
      </c>
      <c r="B19" s="2">
        <v>15</v>
      </c>
      <c r="C19" s="2" t="s">
        <v>76</v>
      </c>
      <c r="D19" s="2" t="s">
        <v>77</v>
      </c>
      <c r="E19" s="2" t="s">
        <v>72</v>
      </c>
      <c r="F19" s="75">
        <v>24.6</v>
      </c>
      <c r="G19" s="74">
        <v>24.67</v>
      </c>
      <c r="H19" s="75">
        <f t="shared" si="0"/>
        <v>49.27</v>
      </c>
    </row>
    <row r="20" spans="1:8" x14ac:dyDescent="0.25">
      <c r="A20" s="2">
        <v>4</v>
      </c>
      <c r="B20" s="2">
        <v>6</v>
      </c>
      <c r="C20" s="2" t="s">
        <v>136</v>
      </c>
      <c r="D20" s="2" t="s">
        <v>137</v>
      </c>
      <c r="E20" s="2" t="s">
        <v>132</v>
      </c>
      <c r="F20" s="75">
        <v>25.21</v>
      </c>
      <c r="G20" s="74">
        <v>24.69</v>
      </c>
      <c r="H20" s="75">
        <f t="shared" si="0"/>
        <v>49.900000000000006</v>
      </c>
    </row>
    <row r="21" spans="1:8" x14ac:dyDescent="0.25">
      <c r="A21" s="2">
        <v>5</v>
      </c>
      <c r="B21" s="2">
        <v>13</v>
      </c>
      <c r="C21" s="2" t="s">
        <v>154</v>
      </c>
      <c r="D21" s="2" t="s">
        <v>153</v>
      </c>
      <c r="E21" s="2" t="s">
        <v>117</v>
      </c>
      <c r="F21" s="74">
        <v>25.68</v>
      </c>
      <c r="G21" s="74">
        <v>25.15</v>
      </c>
      <c r="H21" s="75">
        <f t="shared" si="0"/>
        <v>50.83</v>
      </c>
    </row>
    <row r="22" spans="1:8" x14ac:dyDescent="0.25">
      <c r="A22" s="2">
        <v>6</v>
      </c>
      <c r="B22" s="2">
        <v>12</v>
      </c>
      <c r="C22" s="2" t="s">
        <v>184</v>
      </c>
      <c r="D22" s="2" t="s">
        <v>38</v>
      </c>
      <c r="E22" s="2" t="s">
        <v>179</v>
      </c>
      <c r="F22" s="74">
        <v>26.61</v>
      </c>
      <c r="G22" s="75">
        <v>26.2</v>
      </c>
      <c r="H22" s="75">
        <f t="shared" si="0"/>
        <v>52.81</v>
      </c>
    </row>
    <row r="23" spans="1:8" x14ac:dyDescent="0.25">
      <c r="A23" s="2">
        <v>7</v>
      </c>
      <c r="B23" s="2">
        <v>9</v>
      </c>
      <c r="C23" s="2" t="s">
        <v>216</v>
      </c>
      <c r="D23" s="2" t="s">
        <v>137</v>
      </c>
      <c r="E23" s="2" t="s">
        <v>61</v>
      </c>
      <c r="F23" s="74">
        <v>28.61</v>
      </c>
      <c r="G23" s="75">
        <v>27.8</v>
      </c>
      <c r="H23" s="75">
        <f t="shared" si="0"/>
        <v>56.41</v>
      </c>
    </row>
    <row r="24" spans="1:8" x14ac:dyDescent="0.25">
      <c r="A24" s="2">
        <v>8</v>
      </c>
      <c r="B24" s="2">
        <v>14</v>
      </c>
      <c r="C24" s="2" t="s">
        <v>118</v>
      </c>
      <c r="D24" s="2" t="s">
        <v>119</v>
      </c>
      <c r="E24" s="2" t="s">
        <v>43</v>
      </c>
      <c r="F24" s="74">
        <v>29.77</v>
      </c>
      <c r="G24" s="74">
        <v>29.06</v>
      </c>
      <c r="H24" s="75">
        <f t="shared" si="0"/>
        <v>58.83</v>
      </c>
    </row>
    <row r="25" spans="1:8" x14ac:dyDescent="0.25">
      <c r="A25" s="2"/>
      <c r="B25" s="2">
        <v>11</v>
      </c>
      <c r="C25" s="2" t="s">
        <v>29</v>
      </c>
      <c r="D25" s="2" t="s">
        <v>30</v>
      </c>
      <c r="E25" s="2" t="s">
        <v>122</v>
      </c>
      <c r="F25" s="79" t="s">
        <v>255</v>
      </c>
      <c r="G25" s="79" t="s">
        <v>256</v>
      </c>
      <c r="H25" s="80" t="s">
        <v>255</v>
      </c>
    </row>
  </sheetData>
  <sortState ref="A17:H25">
    <sortCondition ref="H17:H25"/>
  </sortState>
  <mergeCells count="3">
    <mergeCell ref="A12:H13"/>
    <mergeCell ref="A14:H14"/>
    <mergeCell ref="A15:H15"/>
  </mergeCells>
  <pageMargins left="0.7" right="0.7" top="0.78740157499999996" bottom="0.78740157499999996" header="0.3" footer="0.3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H37"/>
  <sheetViews>
    <sheetView topLeftCell="A17" zoomScaleNormal="100" zoomScaleSheetLayoutView="100" workbookViewId="0">
      <selection activeCell="C38" sqref="C38"/>
    </sheetView>
  </sheetViews>
  <sheetFormatPr defaultRowHeight="15" x14ac:dyDescent="0.25"/>
  <cols>
    <col min="3" max="3" width="17.85546875" customWidth="1"/>
    <col min="4" max="4" width="19.5703125" customWidth="1"/>
    <col min="5" max="5" width="24.85546875" customWidth="1"/>
  </cols>
  <sheetData>
    <row r="12" spans="1:8" x14ac:dyDescent="0.25">
      <c r="A12" s="108" t="s">
        <v>7</v>
      </c>
      <c r="B12" s="108"/>
      <c r="C12" s="108"/>
      <c r="D12" s="108"/>
      <c r="E12" s="108"/>
      <c r="F12" s="108"/>
      <c r="G12" s="108"/>
      <c r="H12" s="108"/>
    </row>
    <row r="13" spans="1:8" x14ac:dyDescent="0.25">
      <c r="A13" s="108"/>
      <c r="B13" s="108"/>
      <c r="C13" s="108"/>
      <c r="D13" s="108"/>
      <c r="E13" s="108"/>
      <c r="F13" s="108"/>
      <c r="G13" s="108"/>
      <c r="H13" s="108"/>
    </row>
    <row r="14" spans="1:8" ht="18.75" x14ac:dyDescent="0.25">
      <c r="A14" s="108" t="s">
        <v>8</v>
      </c>
      <c r="B14" s="108"/>
      <c r="C14" s="108"/>
      <c r="D14" s="108"/>
      <c r="E14" s="108"/>
      <c r="F14" s="108"/>
      <c r="G14" s="108"/>
      <c r="H14" s="108"/>
    </row>
    <row r="15" spans="1:8" x14ac:dyDescent="0.25">
      <c r="A15" s="113" t="s">
        <v>9</v>
      </c>
      <c r="B15" s="111"/>
      <c r="C15" s="111"/>
      <c r="D15" s="111"/>
      <c r="E15" s="111"/>
      <c r="F15" s="111"/>
      <c r="G15" s="111"/>
      <c r="H15" s="111"/>
    </row>
    <row r="16" spans="1:8" x14ac:dyDescent="0.25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10</v>
      </c>
      <c r="F16" s="22" t="s">
        <v>4</v>
      </c>
      <c r="G16" s="22" t="s">
        <v>5</v>
      </c>
      <c r="H16" s="22" t="s">
        <v>6</v>
      </c>
    </row>
    <row r="17" spans="1:8" x14ac:dyDescent="0.25">
      <c r="A17" s="2">
        <v>1</v>
      </c>
      <c r="B17" s="2">
        <v>31</v>
      </c>
      <c r="C17" s="2" t="s">
        <v>44</v>
      </c>
      <c r="D17" s="2" t="s">
        <v>45</v>
      </c>
      <c r="E17" s="2" t="s">
        <v>43</v>
      </c>
      <c r="F17" s="75">
        <v>21.2</v>
      </c>
      <c r="G17" s="75">
        <v>21.31</v>
      </c>
      <c r="H17" s="75">
        <f t="shared" ref="H17:H35" si="0">F17+G17</f>
        <v>42.51</v>
      </c>
    </row>
    <row r="18" spans="1:8" x14ac:dyDescent="0.25">
      <c r="A18" s="2">
        <v>2</v>
      </c>
      <c r="B18" s="2">
        <v>16</v>
      </c>
      <c r="C18" s="2" t="s">
        <v>60</v>
      </c>
      <c r="D18" s="2" t="s">
        <v>35</v>
      </c>
      <c r="E18" s="2" t="s">
        <v>61</v>
      </c>
      <c r="F18" s="75">
        <v>22.04</v>
      </c>
      <c r="G18" s="75">
        <v>21.42</v>
      </c>
      <c r="H18" s="75">
        <f t="shared" si="0"/>
        <v>43.46</v>
      </c>
    </row>
    <row r="19" spans="1:8" x14ac:dyDescent="0.25">
      <c r="A19" s="2">
        <v>3</v>
      </c>
      <c r="B19" s="2">
        <v>28</v>
      </c>
      <c r="C19" s="2" t="s">
        <v>80</v>
      </c>
      <c r="D19" s="2" t="s">
        <v>26</v>
      </c>
      <c r="E19" s="2" t="s">
        <v>122</v>
      </c>
      <c r="F19" s="75">
        <v>22.08</v>
      </c>
      <c r="G19" s="75">
        <v>21.9</v>
      </c>
      <c r="H19" s="75">
        <f t="shared" si="0"/>
        <v>43.98</v>
      </c>
    </row>
    <row r="20" spans="1:8" x14ac:dyDescent="0.25">
      <c r="A20" s="2">
        <v>4</v>
      </c>
      <c r="B20" s="2">
        <v>32</v>
      </c>
      <c r="C20" s="2" t="s">
        <v>185</v>
      </c>
      <c r="D20" s="2" t="s">
        <v>55</v>
      </c>
      <c r="E20" s="2" t="s">
        <v>179</v>
      </c>
      <c r="F20" s="75">
        <v>22.56</v>
      </c>
      <c r="G20" s="75">
        <v>22.01</v>
      </c>
      <c r="H20" s="75">
        <f t="shared" si="0"/>
        <v>44.57</v>
      </c>
    </row>
    <row r="21" spans="1:8" x14ac:dyDescent="0.25">
      <c r="A21" s="2">
        <v>5</v>
      </c>
      <c r="B21" s="2">
        <v>30</v>
      </c>
      <c r="C21" s="2" t="s">
        <v>75</v>
      </c>
      <c r="D21" s="2" t="s">
        <v>26</v>
      </c>
      <c r="E21" s="2" t="s">
        <v>72</v>
      </c>
      <c r="F21" s="75">
        <v>22.72</v>
      </c>
      <c r="G21" s="75">
        <v>22.05</v>
      </c>
      <c r="H21" s="75">
        <f t="shared" si="0"/>
        <v>44.769999999999996</v>
      </c>
    </row>
    <row r="22" spans="1:8" x14ac:dyDescent="0.25">
      <c r="A22" s="2">
        <v>6</v>
      </c>
      <c r="B22" s="2">
        <v>33</v>
      </c>
      <c r="C22" s="2" t="s">
        <v>23</v>
      </c>
      <c r="D22" s="2" t="s">
        <v>112</v>
      </c>
      <c r="E22" s="2" t="s">
        <v>188</v>
      </c>
      <c r="F22" s="75">
        <v>22.59</v>
      </c>
      <c r="G22" s="75">
        <v>22.21</v>
      </c>
      <c r="H22" s="75">
        <f t="shared" si="0"/>
        <v>44.8</v>
      </c>
    </row>
    <row r="23" spans="1:8" x14ac:dyDescent="0.25">
      <c r="A23" s="2">
        <v>7</v>
      </c>
      <c r="B23" s="2">
        <v>34</v>
      </c>
      <c r="C23" s="2" t="s">
        <v>161</v>
      </c>
      <c r="D23" s="2" t="s">
        <v>55</v>
      </c>
      <c r="E23" s="2" t="s">
        <v>160</v>
      </c>
      <c r="F23" s="75">
        <v>22.75</v>
      </c>
      <c r="G23" s="75">
        <v>22.82</v>
      </c>
      <c r="H23" s="75">
        <f t="shared" si="0"/>
        <v>45.57</v>
      </c>
    </row>
    <row r="24" spans="1:8" x14ac:dyDescent="0.25">
      <c r="A24" s="2">
        <v>8</v>
      </c>
      <c r="B24" s="2">
        <v>23</v>
      </c>
      <c r="C24" s="2" t="s">
        <v>152</v>
      </c>
      <c r="D24" s="2" t="s">
        <v>55</v>
      </c>
      <c r="E24" s="2" t="s">
        <v>117</v>
      </c>
      <c r="F24" s="75">
        <v>23.32</v>
      </c>
      <c r="G24" s="75">
        <v>22.91</v>
      </c>
      <c r="H24" s="75">
        <f t="shared" si="0"/>
        <v>46.230000000000004</v>
      </c>
    </row>
    <row r="25" spans="1:8" x14ac:dyDescent="0.25">
      <c r="A25" s="2">
        <v>8</v>
      </c>
      <c r="B25" s="2">
        <v>36</v>
      </c>
      <c r="C25" s="2" t="s">
        <v>152</v>
      </c>
      <c r="D25" s="2" t="s">
        <v>35</v>
      </c>
      <c r="E25" s="2" t="s">
        <v>117</v>
      </c>
      <c r="F25" s="75">
        <v>23.13</v>
      </c>
      <c r="G25" s="75">
        <v>23.1</v>
      </c>
      <c r="H25" s="75">
        <f t="shared" si="0"/>
        <v>46.230000000000004</v>
      </c>
    </row>
    <row r="26" spans="1:8" x14ac:dyDescent="0.25">
      <c r="A26" s="2">
        <v>10</v>
      </c>
      <c r="B26" s="2">
        <v>29</v>
      </c>
      <c r="C26" s="2" t="s">
        <v>187</v>
      </c>
      <c r="D26" s="2" t="s">
        <v>33</v>
      </c>
      <c r="E26" s="2" t="s">
        <v>188</v>
      </c>
      <c r="F26" s="75">
        <v>23.61</v>
      </c>
      <c r="G26" s="75">
        <v>23.31</v>
      </c>
      <c r="H26" s="75">
        <f t="shared" si="0"/>
        <v>46.92</v>
      </c>
    </row>
    <row r="27" spans="1:8" x14ac:dyDescent="0.25">
      <c r="A27" s="2">
        <v>11</v>
      </c>
      <c r="B27" s="2">
        <v>26</v>
      </c>
      <c r="C27" s="2" t="s">
        <v>27</v>
      </c>
      <c r="D27" s="2" t="s">
        <v>28</v>
      </c>
      <c r="E27" s="2" t="s">
        <v>182</v>
      </c>
      <c r="F27" s="75">
        <v>23.9</v>
      </c>
      <c r="G27" s="75">
        <v>23.41</v>
      </c>
      <c r="H27" s="75">
        <f t="shared" si="0"/>
        <v>47.31</v>
      </c>
    </row>
    <row r="28" spans="1:8" x14ac:dyDescent="0.25">
      <c r="A28" s="2">
        <v>12</v>
      </c>
      <c r="B28" s="2">
        <v>18</v>
      </c>
      <c r="C28" s="2" t="s">
        <v>162</v>
      </c>
      <c r="D28" s="2" t="s">
        <v>84</v>
      </c>
      <c r="E28" s="2" t="s">
        <v>160</v>
      </c>
      <c r="F28" s="75">
        <v>24.13</v>
      </c>
      <c r="G28" s="75">
        <v>23.26</v>
      </c>
      <c r="H28" s="75">
        <f t="shared" si="0"/>
        <v>47.39</v>
      </c>
    </row>
    <row r="29" spans="1:8" x14ac:dyDescent="0.25">
      <c r="A29" s="2">
        <v>13</v>
      </c>
      <c r="B29" s="2">
        <v>27</v>
      </c>
      <c r="C29" s="2" t="s">
        <v>121</v>
      </c>
      <c r="D29" s="2" t="s">
        <v>81</v>
      </c>
      <c r="E29" s="2" t="s">
        <v>43</v>
      </c>
      <c r="F29" s="75">
        <v>24.09</v>
      </c>
      <c r="G29" s="75">
        <v>23.58</v>
      </c>
      <c r="H29" s="75">
        <f t="shared" si="0"/>
        <v>47.67</v>
      </c>
    </row>
    <row r="30" spans="1:8" x14ac:dyDescent="0.25">
      <c r="A30" s="2">
        <v>14</v>
      </c>
      <c r="B30" s="2">
        <v>25</v>
      </c>
      <c r="C30" s="2" t="s">
        <v>180</v>
      </c>
      <c r="D30" s="2" t="s">
        <v>181</v>
      </c>
      <c r="E30" s="2" t="s">
        <v>179</v>
      </c>
      <c r="F30" s="75">
        <v>24.32</v>
      </c>
      <c r="G30" s="75">
        <v>23.4</v>
      </c>
      <c r="H30" s="75">
        <f t="shared" si="0"/>
        <v>47.72</v>
      </c>
    </row>
    <row r="31" spans="1:8" x14ac:dyDescent="0.25">
      <c r="A31" s="2">
        <v>15</v>
      </c>
      <c r="B31" s="2">
        <v>35</v>
      </c>
      <c r="C31" s="2" t="s">
        <v>65</v>
      </c>
      <c r="D31" s="2" t="s">
        <v>66</v>
      </c>
      <c r="E31" s="2" t="s">
        <v>61</v>
      </c>
      <c r="F31" s="75">
        <v>24</v>
      </c>
      <c r="G31" s="75">
        <v>23.81</v>
      </c>
      <c r="H31" s="75">
        <f t="shared" si="0"/>
        <v>47.81</v>
      </c>
    </row>
    <row r="32" spans="1:8" x14ac:dyDescent="0.25">
      <c r="A32" s="2">
        <v>16</v>
      </c>
      <c r="B32" s="2">
        <v>22</v>
      </c>
      <c r="C32" s="2" t="s">
        <v>134</v>
      </c>
      <c r="D32" s="2" t="s">
        <v>135</v>
      </c>
      <c r="E32" s="2" t="s">
        <v>132</v>
      </c>
      <c r="F32" s="75">
        <v>24.42</v>
      </c>
      <c r="G32" s="75">
        <v>23.93</v>
      </c>
      <c r="H32" s="75">
        <f t="shared" si="0"/>
        <v>48.35</v>
      </c>
    </row>
    <row r="33" spans="1:8" x14ac:dyDescent="0.25">
      <c r="A33" s="2">
        <v>17</v>
      </c>
      <c r="B33" s="2">
        <v>19</v>
      </c>
      <c r="C33" s="2" t="s">
        <v>73</v>
      </c>
      <c r="D33" s="2" t="s">
        <v>74</v>
      </c>
      <c r="E33" s="2" t="s">
        <v>72</v>
      </c>
      <c r="F33" s="75">
        <v>25.46</v>
      </c>
      <c r="G33" s="75">
        <v>23.31</v>
      </c>
      <c r="H33" s="75">
        <f t="shared" si="0"/>
        <v>48.769999999999996</v>
      </c>
    </row>
    <row r="34" spans="1:8" x14ac:dyDescent="0.25">
      <c r="A34" s="2">
        <v>18</v>
      </c>
      <c r="B34" s="2">
        <v>17</v>
      </c>
      <c r="C34" s="2" t="s">
        <v>133</v>
      </c>
      <c r="D34" s="2" t="s">
        <v>112</v>
      </c>
      <c r="E34" s="2" t="s">
        <v>132</v>
      </c>
      <c r="F34" s="75">
        <v>25.26</v>
      </c>
      <c r="G34" s="75">
        <v>23.94</v>
      </c>
      <c r="H34" s="75">
        <f t="shared" si="0"/>
        <v>49.2</v>
      </c>
    </row>
    <row r="35" spans="1:8" x14ac:dyDescent="0.25">
      <c r="A35" s="2">
        <v>18</v>
      </c>
      <c r="B35" s="2">
        <v>38</v>
      </c>
      <c r="C35" s="2" t="s">
        <v>20</v>
      </c>
      <c r="D35" s="2" t="s">
        <v>21</v>
      </c>
      <c r="E35" s="2" t="s">
        <v>22</v>
      </c>
      <c r="F35" s="75">
        <v>24.71</v>
      </c>
      <c r="G35" s="75">
        <v>24.49</v>
      </c>
      <c r="H35" s="75">
        <f t="shared" si="0"/>
        <v>49.2</v>
      </c>
    </row>
    <row r="36" spans="1:8" x14ac:dyDescent="0.25">
      <c r="A36" s="2"/>
      <c r="B36" s="2">
        <v>21</v>
      </c>
      <c r="C36" s="2" t="s">
        <v>241</v>
      </c>
      <c r="D36" s="2" t="s">
        <v>193</v>
      </c>
      <c r="E36" s="2" t="s">
        <v>242</v>
      </c>
      <c r="F36" s="80" t="s">
        <v>254</v>
      </c>
      <c r="G36" s="80" t="s">
        <v>256</v>
      </c>
      <c r="H36" s="80" t="s">
        <v>254</v>
      </c>
    </row>
    <row r="37" spans="1:8" x14ac:dyDescent="0.25">
      <c r="A37" s="2"/>
      <c r="B37" s="2">
        <v>24</v>
      </c>
      <c r="C37" s="2" t="s">
        <v>149</v>
      </c>
      <c r="D37" s="2" t="s">
        <v>150</v>
      </c>
      <c r="E37" s="2" t="s">
        <v>151</v>
      </c>
      <c r="F37" s="80" t="s">
        <v>254</v>
      </c>
      <c r="G37" s="80" t="s">
        <v>256</v>
      </c>
      <c r="H37" s="80" t="s">
        <v>254</v>
      </c>
    </row>
  </sheetData>
  <sortState ref="A17:H37">
    <sortCondition ref="H17:H37"/>
  </sortState>
  <mergeCells count="3">
    <mergeCell ref="A12:H13"/>
    <mergeCell ref="A14:H14"/>
    <mergeCell ref="A15:H15"/>
  </mergeCells>
  <pageMargins left="0.7" right="0.7" top="0.78740157499999996" bottom="0.78740157499999996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00"/>
  <sheetViews>
    <sheetView topLeftCell="A40" zoomScaleNormal="100" workbookViewId="0">
      <selection activeCell="F111" sqref="F111"/>
    </sheetView>
  </sheetViews>
  <sheetFormatPr defaultRowHeight="15" x14ac:dyDescent="0.25"/>
  <cols>
    <col min="3" max="3" width="24.85546875" customWidth="1"/>
    <col min="4" max="4" width="13" customWidth="1"/>
    <col min="5" max="5" width="13.5703125" customWidth="1"/>
    <col min="6" max="6" width="25.5703125" customWidth="1"/>
    <col min="7" max="8" width="15.5703125" customWidth="1"/>
    <col min="9" max="9" width="15.7109375" style="16" customWidth="1"/>
  </cols>
  <sheetData>
    <row r="11" spans="1:9" ht="15.75" thickBot="1" x14ac:dyDescent="0.3"/>
    <row r="12" spans="1:9" ht="15" customHeight="1" x14ac:dyDescent="0.25">
      <c r="A12" s="104" t="s">
        <v>7</v>
      </c>
      <c r="B12" s="105"/>
      <c r="C12" s="105"/>
      <c r="D12" s="105"/>
      <c r="E12" s="105"/>
      <c r="F12" s="105"/>
      <c r="G12" s="105"/>
      <c r="H12" s="129"/>
      <c r="I12" s="106"/>
    </row>
    <row r="13" spans="1:9" ht="15" customHeight="1" x14ac:dyDescent="0.25">
      <c r="A13" s="107"/>
      <c r="B13" s="108"/>
      <c r="C13" s="108"/>
      <c r="D13" s="108"/>
      <c r="E13" s="108"/>
      <c r="F13" s="108"/>
      <c r="G13" s="108"/>
      <c r="H13" s="130"/>
      <c r="I13" s="109"/>
    </row>
    <row r="14" spans="1:9" ht="18.75" x14ac:dyDescent="0.25">
      <c r="A14" s="107" t="s">
        <v>8</v>
      </c>
      <c r="B14" s="108"/>
      <c r="C14" s="108"/>
      <c r="D14" s="108"/>
      <c r="E14" s="108"/>
      <c r="F14" s="108"/>
      <c r="G14" s="108"/>
      <c r="H14" s="130"/>
      <c r="I14" s="109"/>
    </row>
    <row r="15" spans="1:9" ht="15.75" thickBot="1" x14ac:dyDescent="0.3">
      <c r="A15" s="131" t="s">
        <v>114</v>
      </c>
      <c r="B15" s="132"/>
      <c r="C15" s="132"/>
      <c r="D15" s="132"/>
      <c r="E15" s="132"/>
      <c r="F15" s="132"/>
      <c r="G15" s="132"/>
      <c r="H15" s="133"/>
      <c r="I15" s="134"/>
    </row>
    <row r="16" spans="1:9" ht="15.75" thickBot="1" x14ac:dyDescent="0.3">
      <c r="A16" s="7" t="s">
        <v>0</v>
      </c>
      <c r="B16" s="8" t="s">
        <v>1</v>
      </c>
      <c r="C16" s="8" t="s">
        <v>13</v>
      </c>
      <c r="D16" s="8" t="s">
        <v>2</v>
      </c>
      <c r="E16" s="8" t="s">
        <v>3</v>
      </c>
      <c r="F16" s="8" t="s">
        <v>10</v>
      </c>
      <c r="G16" s="8" t="s">
        <v>12</v>
      </c>
      <c r="H16" s="13" t="s">
        <v>144</v>
      </c>
      <c r="I16" s="9" t="s">
        <v>6</v>
      </c>
    </row>
    <row r="17" spans="1:9" x14ac:dyDescent="0.25">
      <c r="A17" s="119">
        <v>1</v>
      </c>
      <c r="B17" s="3">
        <v>88</v>
      </c>
      <c r="C17" s="117" t="s">
        <v>238</v>
      </c>
      <c r="D17" s="3" t="s">
        <v>187</v>
      </c>
      <c r="E17" s="3" t="s">
        <v>33</v>
      </c>
      <c r="F17" s="117" t="s">
        <v>186</v>
      </c>
      <c r="G17" s="91">
        <v>2.8182870370370373E-4</v>
      </c>
      <c r="H17" s="82"/>
      <c r="I17" s="114">
        <f>G17+G18+G19+G20+G21+G22+H17+H18+H19+H20+H21+H22</f>
        <v>1.6236111111111108E-3</v>
      </c>
    </row>
    <row r="18" spans="1:9" x14ac:dyDescent="0.25">
      <c r="A18" s="120"/>
      <c r="B18" s="2">
        <v>89</v>
      </c>
      <c r="C18" s="111"/>
      <c r="D18" s="2" t="s">
        <v>23</v>
      </c>
      <c r="E18" s="2" t="s">
        <v>112</v>
      </c>
      <c r="F18" s="111"/>
      <c r="G18" s="73">
        <v>2.6793981481481477E-4</v>
      </c>
      <c r="H18" s="75"/>
      <c r="I18" s="115"/>
    </row>
    <row r="19" spans="1:9" x14ac:dyDescent="0.25">
      <c r="A19" s="120"/>
      <c r="B19" s="2">
        <v>90</v>
      </c>
      <c r="C19" s="111"/>
      <c r="D19" s="2" t="s">
        <v>189</v>
      </c>
      <c r="E19" s="2" t="s">
        <v>98</v>
      </c>
      <c r="F19" s="111"/>
      <c r="G19" s="73">
        <v>2.6863425925925931E-4</v>
      </c>
      <c r="H19" s="75"/>
      <c r="I19" s="115"/>
    </row>
    <row r="20" spans="1:9" x14ac:dyDescent="0.25">
      <c r="A20" s="120"/>
      <c r="B20" s="2">
        <v>91</v>
      </c>
      <c r="C20" s="111"/>
      <c r="D20" s="2" t="s">
        <v>190</v>
      </c>
      <c r="E20" s="2" t="s">
        <v>55</v>
      </c>
      <c r="F20" s="111"/>
      <c r="G20" s="73">
        <v>2.7997685185185184E-4</v>
      </c>
      <c r="H20" s="75"/>
      <c r="I20" s="115"/>
    </row>
    <row r="21" spans="1:9" x14ac:dyDescent="0.25">
      <c r="A21" s="120"/>
      <c r="B21" s="2">
        <v>92</v>
      </c>
      <c r="C21" s="111"/>
      <c r="D21" s="2" t="s">
        <v>191</v>
      </c>
      <c r="E21" s="2" t="s">
        <v>21</v>
      </c>
      <c r="F21" s="111"/>
      <c r="G21" s="73">
        <v>2.657407407407407E-4</v>
      </c>
      <c r="H21" s="75"/>
      <c r="I21" s="115"/>
    </row>
    <row r="22" spans="1:9" ht="15.75" thickBot="1" x14ac:dyDescent="0.3">
      <c r="A22" s="121"/>
      <c r="B22" s="4">
        <v>93</v>
      </c>
      <c r="C22" s="118"/>
      <c r="D22" s="4" t="s">
        <v>192</v>
      </c>
      <c r="E22" s="4" t="s">
        <v>193</v>
      </c>
      <c r="F22" s="118"/>
      <c r="G22" s="92">
        <v>2.5949074074074074E-4</v>
      </c>
      <c r="H22" s="76"/>
      <c r="I22" s="116"/>
    </row>
    <row r="23" spans="1:9" x14ac:dyDescent="0.25">
      <c r="A23" s="119">
        <v>2</v>
      </c>
      <c r="B23" s="3">
        <v>1</v>
      </c>
      <c r="C23" s="117" t="s">
        <v>259</v>
      </c>
      <c r="D23" s="17" t="s">
        <v>123</v>
      </c>
      <c r="E23" s="17" t="s">
        <v>26</v>
      </c>
      <c r="F23" s="117" t="s">
        <v>122</v>
      </c>
      <c r="G23" s="93">
        <v>2.7453703703703706E-4</v>
      </c>
      <c r="H23" s="82"/>
      <c r="I23" s="114">
        <f>G23+G24+G25+G26+G27+G28+H23+H24+H25+H26+H27+H28</f>
        <v>1.7043981481481482E-3</v>
      </c>
    </row>
    <row r="24" spans="1:9" x14ac:dyDescent="0.25">
      <c r="A24" s="120"/>
      <c r="B24" s="2">
        <v>2</v>
      </c>
      <c r="C24" s="111"/>
      <c r="D24" s="14" t="s">
        <v>124</v>
      </c>
      <c r="E24" s="14" t="s">
        <v>125</v>
      </c>
      <c r="F24" s="111"/>
      <c r="G24" s="73">
        <v>2.9861111111111109E-4</v>
      </c>
      <c r="H24" s="75"/>
      <c r="I24" s="115"/>
    </row>
    <row r="25" spans="1:9" x14ac:dyDescent="0.25">
      <c r="A25" s="120"/>
      <c r="B25" s="2">
        <v>3</v>
      </c>
      <c r="C25" s="111"/>
      <c r="D25" s="14" t="s">
        <v>126</v>
      </c>
      <c r="E25" s="14" t="s">
        <v>112</v>
      </c>
      <c r="F25" s="111"/>
      <c r="G25" s="73">
        <v>2.8437500000000001E-4</v>
      </c>
      <c r="H25" s="75"/>
      <c r="I25" s="115"/>
    </row>
    <row r="26" spans="1:9" x14ac:dyDescent="0.25">
      <c r="A26" s="120"/>
      <c r="B26" s="2">
        <v>4</v>
      </c>
      <c r="C26" s="111"/>
      <c r="D26" s="14" t="s">
        <v>127</v>
      </c>
      <c r="E26" s="14" t="s">
        <v>45</v>
      </c>
      <c r="F26" s="111"/>
      <c r="G26" s="73">
        <v>3.0983796296296299E-4</v>
      </c>
      <c r="H26" s="75"/>
      <c r="I26" s="115"/>
    </row>
    <row r="27" spans="1:9" x14ac:dyDescent="0.25">
      <c r="A27" s="120"/>
      <c r="B27" s="2">
        <v>5</v>
      </c>
      <c r="C27" s="111"/>
      <c r="D27" s="14" t="s">
        <v>128</v>
      </c>
      <c r="E27" s="14" t="s">
        <v>119</v>
      </c>
      <c r="F27" s="111"/>
      <c r="G27" s="73">
        <v>2.8240740740740738E-4</v>
      </c>
      <c r="H27" s="75"/>
      <c r="I27" s="115"/>
    </row>
    <row r="28" spans="1:9" ht="15.75" thickBot="1" x14ac:dyDescent="0.3">
      <c r="A28" s="121"/>
      <c r="B28" s="4">
        <v>6</v>
      </c>
      <c r="C28" s="118"/>
      <c r="D28" s="18" t="s">
        <v>129</v>
      </c>
      <c r="E28" s="18" t="s">
        <v>130</v>
      </c>
      <c r="F28" s="118"/>
      <c r="G28" s="92">
        <v>2.5462962962962961E-4</v>
      </c>
      <c r="H28" s="76"/>
      <c r="I28" s="116"/>
    </row>
    <row r="29" spans="1:9" x14ac:dyDescent="0.25">
      <c r="A29" s="119">
        <v>3</v>
      </c>
      <c r="B29" s="3">
        <v>27</v>
      </c>
      <c r="C29" s="117" t="s">
        <v>163</v>
      </c>
      <c r="D29" s="17" t="s">
        <v>165</v>
      </c>
      <c r="E29" s="17" t="s">
        <v>166</v>
      </c>
      <c r="F29" s="117" t="s">
        <v>160</v>
      </c>
      <c r="G29" s="91">
        <v>2.8668981481481481E-4</v>
      </c>
      <c r="H29" s="83"/>
      <c r="I29" s="114">
        <f>G29+G30+G31+G32+G33+G34+H29+H30+H31+H32+H33+H34</f>
        <v>1.7118055555555554E-3</v>
      </c>
    </row>
    <row r="30" spans="1:9" x14ac:dyDescent="0.25">
      <c r="A30" s="120"/>
      <c r="B30" s="2">
        <v>28</v>
      </c>
      <c r="C30" s="111"/>
      <c r="D30" s="14" t="s">
        <v>134</v>
      </c>
      <c r="E30" s="14" t="s">
        <v>119</v>
      </c>
      <c r="F30" s="111"/>
      <c r="G30" s="73">
        <v>2.7951388888888888E-4</v>
      </c>
      <c r="H30" s="84"/>
      <c r="I30" s="115"/>
    </row>
    <row r="31" spans="1:9" x14ac:dyDescent="0.25">
      <c r="A31" s="120"/>
      <c r="B31" s="2">
        <v>29</v>
      </c>
      <c r="C31" s="111"/>
      <c r="D31" s="14" t="s">
        <v>167</v>
      </c>
      <c r="E31" s="14" t="s">
        <v>26</v>
      </c>
      <c r="F31" s="111"/>
      <c r="G31" s="73">
        <v>2.8182870370370373E-4</v>
      </c>
      <c r="H31" s="84"/>
      <c r="I31" s="115"/>
    </row>
    <row r="32" spans="1:9" x14ac:dyDescent="0.25">
      <c r="A32" s="120"/>
      <c r="B32" s="2">
        <v>30</v>
      </c>
      <c r="C32" s="111"/>
      <c r="D32" s="14" t="s">
        <v>168</v>
      </c>
      <c r="E32" s="14" t="s">
        <v>84</v>
      </c>
      <c r="F32" s="111"/>
      <c r="G32" s="73">
        <v>3.0428240740740741E-4</v>
      </c>
      <c r="H32" s="84"/>
      <c r="I32" s="115"/>
    </row>
    <row r="33" spans="1:9" x14ac:dyDescent="0.25">
      <c r="A33" s="120"/>
      <c r="B33" s="2">
        <v>31</v>
      </c>
      <c r="C33" s="111"/>
      <c r="D33" s="14" t="s">
        <v>169</v>
      </c>
      <c r="E33" s="14" t="s">
        <v>170</v>
      </c>
      <c r="F33" s="111"/>
      <c r="G33" s="73">
        <v>2.7719907407407408E-4</v>
      </c>
      <c r="H33" s="84"/>
      <c r="I33" s="115"/>
    </row>
    <row r="34" spans="1:9" ht="15.75" thickBot="1" x14ac:dyDescent="0.3">
      <c r="A34" s="121"/>
      <c r="B34" s="4">
        <v>32</v>
      </c>
      <c r="C34" s="118"/>
      <c r="D34" s="18" t="s">
        <v>147</v>
      </c>
      <c r="E34" s="18" t="s">
        <v>202</v>
      </c>
      <c r="F34" s="118"/>
      <c r="G34" s="92">
        <v>2.8229166666666669E-4</v>
      </c>
      <c r="H34" s="76"/>
      <c r="I34" s="116"/>
    </row>
    <row r="35" spans="1:9" x14ac:dyDescent="0.25">
      <c r="A35" s="135">
        <v>4</v>
      </c>
      <c r="B35" s="6">
        <v>63</v>
      </c>
      <c r="C35" s="123" t="s">
        <v>261</v>
      </c>
      <c r="D35" s="6" t="s">
        <v>25</v>
      </c>
      <c r="E35" s="6" t="s">
        <v>26</v>
      </c>
      <c r="F35" s="123" t="s">
        <v>122</v>
      </c>
      <c r="G35" s="94">
        <v>2.6898148148148148E-4</v>
      </c>
      <c r="H35" s="98"/>
      <c r="I35" s="115">
        <f>G35+G36+G37+G38+G39+G40+H35+H36+H37+H38+H39+H40</f>
        <v>1.7342592592592592E-3</v>
      </c>
    </row>
    <row r="36" spans="1:9" x14ac:dyDescent="0.25">
      <c r="A36" s="126"/>
      <c r="B36" s="2">
        <v>64</v>
      </c>
      <c r="C36" s="111"/>
      <c r="D36" s="2" t="s">
        <v>32</v>
      </c>
      <c r="E36" s="2" t="s">
        <v>33</v>
      </c>
      <c r="F36" s="111"/>
      <c r="G36" s="73">
        <v>3.0243055555555557E-4</v>
      </c>
      <c r="H36" s="87"/>
      <c r="I36" s="115"/>
    </row>
    <row r="37" spans="1:9" x14ac:dyDescent="0.25">
      <c r="A37" s="126"/>
      <c r="B37" s="2">
        <v>65</v>
      </c>
      <c r="C37" s="111"/>
      <c r="D37" s="2" t="s">
        <v>34</v>
      </c>
      <c r="E37" s="2" t="s">
        <v>35</v>
      </c>
      <c r="F37" s="111"/>
      <c r="G37" s="73">
        <v>2.7916666666666666E-4</v>
      </c>
      <c r="H37" s="87"/>
      <c r="I37" s="115"/>
    </row>
    <row r="38" spans="1:9" x14ac:dyDescent="0.25">
      <c r="A38" s="126"/>
      <c r="B38" s="2">
        <v>66</v>
      </c>
      <c r="C38" s="111"/>
      <c r="D38" s="2" t="s">
        <v>29</v>
      </c>
      <c r="E38" s="2" t="s">
        <v>30</v>
      </c>
      <c r="F38" s="111"/>
      <c r="G38" s="73">
        <v>2.8298611111111108E-4</v>
      </c>
      <c r="H38" s="87"/>
      <c r="I38" s="115"/>
    </row>
    <row r="39" spans="1:9" x14ac:dyDescent="0.25">
      <c r="A39" s="126"/>
      <c r="B39" s="2">
        <v>67</v>
      </c>
      <c r="C39" s="111"/>
      <c r="D39" s="2" t="s">
        <v>36</v>
      </c>
      <c r="E39" s="2" t="s">
        <v>37</v>
      </c>
      <c r="F39" s="111"/>
      <c r="G39" s="73">
        <v>3.2685185185185183E-4</v>
      </c>
      <c r="H39" s="87"/>
      <c r="I39" s="115"/>
    </row>
    <row r="40" spans="1:9" ht="15.75" thickBot="1" x14ac:dyDescent="0.3">
      <c r="A40" s="128"/>
      <c r="B40" s="5">
        <v>68</v>
      </c>
      <c r="C40" s="124"/>
      <c r="D40" s="5" t="s">
        <v>27</v>
      </c>
      <c r="E40" s="5" t="s">
        <v>28</v>
      </c>
      <c r="F40" s="124"/>
      <c r="G40" s="96">
        <v>2.7384259259259256E-4</v>
      </c>
      <c r="H40" s="89"/>
      <c r="I40" s="115"/>
    </row>
    <row r="41" spans="1:9" x14ac:dyDescent="0.25">
      <c r="A41" s="125">
        <v>5</v>
      </c>
      <c r="B41" s="3">
        <v>45</v>
      </c>
      <c r="C41" s="117" t="s">
        <v>48</v>
      </c>
      <c r="D41" s="3" t="s">
        <v>46</v>
      </c>
      <c r="E41" s="3" t="s">
        <v>47</v>
      </c>
      <c r="F41" s="117" t="s">
        <v>43</v>
      </c>
      <c r="G41" s="91">
        <v>2.8287037037037039E-4</v>
      </c>
      <c r="H41" s="86"/>
      <c r="I41" s="114">
        <f>G41+G42+G43+G44+G45+G46+H41+H42+H43+H44+H45+H46</f>
        <v>1.7428240740740742E-3</v>
      </c>
    </row>
    <row r="42" spans="1:9" x14ac:dyDescent="0.25">
      <c r="A42" s="126"/>
      <c r="B42" s="2">
        <v>46</v>
      </c>
      <c r="C42" s="111"/>
      <c r="D42" s="2" t="s">
        <v>49</v>
      </c>
      <c r="E42" s="2" t="s">
        <v>50</v>
      </c>
      <c r="F42" s="111"/>
      <c r="G42" s="73">
        <v>3.201388888888889E-4</v>
      </c>
      <c r="H42" s="87"/>
      <c r="I42" s="115"/>
    </row>
    <row r="43" spans="1:9" x14ac:dyDescent="0.25">
      <c r="A43" s="126"/>
      <c r="B43" s="2">
        <v>47</v>
      </c>
      <c r="C43" s="111"/>
      <c r="D43" s="2" t="s">
        <v>41</v>
      </c>
      <c r="E43" s="2" t="s">
        <v>42</v>
      </c>
      <c r="F43" s="111"/>
      <c r="G43" s="73">
        <v>2.9317129629629626E-4</v>
      </c>
      <c r="H43" s="87"/>
      <c r="I43" s="115"/>
    </row>
    <row r="44" spans="1:9" x14ac:dyDescent="0.25">
      <c r="A44" s="126"/>
      <c r="B44" s="2">
        <v>48</v>
      </c>
      <c r="C44" s="111"/>
      <c r="D44" s="2" t="s">
        <v>51</v>
      </c>
      <c r="E44" s="2" t="s">
        <v>52</v>
      </c>
      <c r="F44" s="111"/>
      <c r="G44" s="73">
        <v>2.9953703703703701E-4</v>
      </c>
      <c r="H44" s="87"/>
      <c r="I44" s="115"/>
    </row>
    <row r="45" spans="1:9" x14ac:dyDescent="0.25">
      <c r="A45" s="126"/>
      <c r="B45" s="2">
        <v>49</v>
      </c>
      <c r="C45" s="111"/>
      <c r="D45" s="2" t="s">
        <v>53</v>
      </c>
      <c r="E45" s="2" t="s">
        <v>45</v>
      </c>
      <c r="F45" s="111"/>
      <c r="G45" s="73">
        <v>2.5289351851851856E-4</v>
      </c>
      <c r="H45" s="87"/>
      <c r="I45" s="115"/>
    </row>
    <row r="46" spans="1:9" ht="15.75" thickBot="1" x14ac:dyDescent="0.3">
      <c r="A46" s="127"/>
      <c r="B46" s="4">
        <v>50</v>
      </c>
      <c r="C46" s="118"/>
      <c r="D46" s="4" t="s">
        <v>54</v>
      </c>
      <c r="E46" s="4" t="s">
        <v>55</v>
      </c>
      <c r="F46" s="118"/>
      <c r="G46" s="92">
        <v>2.9421296296296297E-4</v>
      </c>
      <c r="H46" s="90"/>
      <c r="I46" s="116"/>
    </row>
    <row r="47" spans="1:9" x14ac:dyDescent="0.25">
      <c r="A47" s="135">
        <v>6</v>
      </c>
      <c r="B47" s="6">
        <v>39</v>
      </c>
      <c r="C47" s="123" t="s">
        <v>85</v>
      </c>
      <c r="D47" s="6" t="s">
        <v>86</v>
      </c>
      <c r="E47" s="6" t="s">
        <v>87</v>
      </c>
      <c r="F47" s="123" t="s">
        <v>72</v>
      </c>
      <c r="G47" s="94">
        <v>2.810185185185185E-4</v>
      </c>
      <c r="H47" s="98"/>
      <c r="I47" s="115">
        <f>G47+G48+G49+G50+G51+G52+H47+H48+H49+H50+H51+H52</f>
        <v>1.7487268518518516E-3</v>
      </c>
    </row>
    <row r="48" spans="1:9" x14ac:dyDescent="0.25">
      <c r="A48" s="126"/>
      <c r="B48" s="2">
        <v>40</v>
      </c>
      <c r="C48" s="111"/>
      <c r="D48" s="2" t="s">
        <v>88</v>
      </c>
      <c r="E48" s="2" t="s">
        <v>89</v>
      </c>
      <c r="F48" s="111"/>
      <c r="G48" s="73">
        <v>3.0046296296296299E-4</v>
      </c>
      <c r="H48" s="87"/>
      <c r="I48" s="115"/>
    </row>
    <row r="49" spans="1:9" x14ac:dyDescent="0.25">
      <c r="A49" s="126"/>
      <c r="B49" s="6">
        <v>41</v>
      </c>
      <c r="C49" s="111"/>
      <c r="D49" s="2" t="s">
        <v>83</v>
      </c>
      <c r="E49" s="2" t="s">
        <v>84</v>
      </c>
      <c r="F49" s="111"/>
      <c r="G49" s="73">
        <v>2.8344907407407404E-4</v>
      </c>
      <c r="H49" s="87"/>
      <c r="I49" s="115"/>
    </row>
    <row r="50" spans="1:9" x14ac:dyDescent="0.25">
      <c r="A50" s="126"/>
      <c r="B50" s="2">
        <v>42</v>
      </c>
      <c r="C50" s="111"/>
      <c r="D50" s="2" t="s">
        <v>90</v>
      </c>
      <c r="E50" s="2" t="s">
        <v>91</v>
      </c>
      <c r="F50" s="111"/>
      <c r="G50" s="73">
        <v>2.921296296296296E-4</v>
      </c>
      <c r="H50" s="87"/>
      <c r="I50" s="115"/>
    </row>
    <row r="51" spans="1:9" x14ac:dyDescent="0.25">
      <c r="A51" s="126"/>
      <c r="B51" s="6">
        <v>43</v>
      </c>
      <c r="C51" s="111"/>
      <c r="D51" s="2" t="s">
        <v>92</v>
      </c>
      <c r="E51" s="2" t="s">
        <v>93</v>
      </c>
      <c r="F51" s="111"/>
      <c r="G51" s="73">
        <v>3.0925925925925923E-4</v>
      </c>
      <c r="H51" s="87"/>
      <c r="I51" s="115"/>
    </row>
    <row r="52" spans="1:9" ht="15.75" thickBot="1" x14ac:dyDescent="0.3">
      <c r="A52" s="128"/>
      <c r="B52" s="5">
        <v>44</v>
      </c>
      <c r="C52" s="124"/>
      <c r="D52" s="5" t="s">
        <v>78</v>
      </c>
      <c r="E52" s="5" t="s">
        <v>79</v>
      </c>
      <c r="F52" s="124"/>
      <c r="G52" s="96">
        <v>2.8240740740740738E-4</v>
      </c>
      <c r="H52" s="89"/>
      <c r="I52" s="115"/>
    </row>
    <row r="53" spans="1:9" x14ac:dyDescent="0.25">
      <c r="A53" s="125">
        <v>7</v>
      </c>
      <c r="B53" s="3">
        <v>75</v>
      </c>
      <c r="C53" s="117" t="s">
        <v>64</v>
      </c>
      <c r="D53" s="3" t="s">
        <v>60</v>
      </c>
      <c r="E53" s="3" t="s">
        <v>35</v>
      </c>
      <c r="F53" s="117" t="s">
        <v>61</v>
      </c>
      <c r="G53" s="91">
        <v>2.5000000000000006E-4</v>
      </c>
      <c r="H53" s="86"/>
      <c r="I53" s="114">
        <f>G53+G54+G55+G56+G57+G58+H53+H54+H55+H56+H57+H58</f>
        <v>1.7490740740740741E-3</v>
      </c>
    </row>
    <row r="54" spans="1:9" x14ac:dyDescent="0.25">
      <c r="A54" s="126"/>
      <c r="B54" s="2">
        <v>76</v>
      </c>
      <c r="C54" s="111"/>
      <c r="D54" s="2" t="s">
        <v>62</v>
      </c>
      <c r="E54" s="2" t="s">
        <v>63</v>
      </c>
      <c r="F54" s="111"/>
      <c r="G54" s="73">
        <v>3.0763888888888887E-4</v>
      </c>
      <c r="H54" s="87"/>
      <c r="I54" s="115"/>
    </row>
    <row r="55" spans="1:9" x14ac:dyDescent="0.25">
      <c r="A55" s="126"/>
      <c r="B55" s="2">
        <v>77</v>
      </c>
      <c r="C55" s="111"/>
      <c r="D55" s="2" t="s">
        <v>65</v>
      </c>
      <c r="E55" s="2" t="s">
        <v>66</v>
      </c>
      <c r="F55" s="111"/>
      <c r="G55" s="73">
        <v>2.8912037037037036E-4</v>
      </c>
      <c r="H55" s="87"/>
      <c r="I55" s="115"/>
    </row>
    <row r="56" spans="1:9" x14ac:dyDescent="0.25">
      <c r="A56" s="126"/>
      <c r="B56" s="2">
        <v>78</v>
      </c>
      <c r="C56" s="111"/>
      <c r="D56" s="2" t="s">
        <v>217</v>
      </c>
      <c r="E56" s="2" t="s">
        <v>218</v>
      </c>
      <c r="F56" s="111"/>
      <c r="G56" s="73">
        <v>3.3657407407407404E-4</v>
      </c>
      <c r="H56" s="87"/>
      <c r="I56" s="115"/>
    </row>
    <row r="57" spans="1:9" x14ac:dyDescent="0.25">
      <c r="A57" s="126"/>
      <c r="B57" s="2">
        <v>79</v>
      </c>
      <c r="C57" s="111"/>
      <c r="D57" s="2" t="s">
        <v>67</v>
      </c>
      <c r="E57" s="2" t="s">
        <v>68</v>
      </c>
      <c r="F57" s="111"/>
      <c r="G57" s="73">
        <v>2.9166666666666669E-4</v>
      </c>
      <c r="H57" s="87"/>
      <c r="I57" s="115"/>
    </row>
    <row r="58" spans="1:9" ht="15.75" thickBot="1" x14ac:dyDescent="0.3">
      <c r="A58" s="127"/>
      <c r="B58" s="4">
        <v>80</v>
      </c>
      <c r="C58" s="118"/>
      <c r="D58" s="4" t="s">
        <v>69</v>
      </c>
      <c r="E58" s="4" t="s">
        <v>70</v>
      </c>
      <c r="F58" s="118"/>
      <c r="G58" s="92">
        <v>2.740740740740741E-4</v>
      </c>
      <c r="H58" s="90"/>
      <c r="I58" s="116"/>
    </row>
    <row r="59" spans="1:9" x14ac:dyDescent="0.25">
      <c r="A59" s="119">
        <v>8</v>
      </c>
      <c r="B59" s="19">
        <v>15</v>
      </c>
      <c r="C59" s="136" t="s">
        <v>215</v>
      </c>
      <c r="D59" s="3" t="s">
        <v>194</v>
      </c>
      <c r="E59" s="3" t="s">
        <v>193</v>
      </c>
      <c r="F59" s="117" t="s">
        <v>186</v>
      </c>
      <c r="G59" s="91">
        <v>2.6736111111111112E-4</v>
      </c>
      <c r="H59" s="82"/>
      <c r="I59" s="114">
        <f>G59+G60+G61+G62+G63+G64+H59+H60+H61+H62+H63+H64</f>
        <v>1.7766203703703705E-3</v>
      </c>
    </row>
    <row r="60" spans="1:9" x14ac:dyDescent="0.25">
      <c r="A60" s="120"/>
      <c r="B60" s="15">
        <v>16</v>
      </c>
      <c r="C60" s="122"/>
      <c r="D60" s="2" t="s">
        <v>195</v>
      </c>
      <c r="E60" s="2" t="s">
        <v>202</v>
      </c>
      <c r="F60" s="111"/>
      <c r="G60" s="73">
        <v>3.0821759259259257E-4</v>
      </c>
      <c r="H60" s="75"/>
      <c r="I60" s="115"/>
    </row>
    <row r="61" spans="1:9" x14ac:dyDescent="0.25">
      <c r="A61" s="120"/>
      <c r="B61" s="15">
        <v>17</v>
      </c>
      <c r="C61" s="122"/>
      <c r="D61" s="2" t="s">
        <v>196</v>
      </c>
      <c r="E61" s="2" t="s">
        <v>201</v>
      </c>
      <c r="F61" s="111"/>
      <c r="G61" s="73">
        <v>2.9942129629629633E-4</v>
      </c>
      <c r="H61" s="75"/>
      <c r="I61" s="115"/>
    </row>
    <row r="62" spans="1:9" x14ac:dyDescent="0.25">
      <c r="A62" s="120"/>
      <c r="B62" s="15">
        <v>18</v>
      </c>
      <c r="C62" s="122"/>
      <c r="D62" s="2" t="s">
        <v>197</v>
      </c>
      <c r="E62" s="2" t="s">
        <v>200</v>
      </c>
      <c r="F62" s="111"/>
      <c r="G62" s="73">
        <v>3.2627314814814818E-4</v>
      </c>
      <c r="H62" s="75"/>
      <c r="I62" s="115"/>
    </row>
    <row r="63" spans="1:9" x14ac:dyDescent="0.25">
      <c r="A63" s="120"/>
      <c r="B63" s="15">
        <v>19</v>
      </c>
      <c r="C63" s="122"/>
      <c r="D63" s="2" t="s">
        <v>198</v>
      </c>
      <c r="E63" s="2" t="s">
        <v>84</v>
      </c>
      <c r="F63" s="111"/>
      <c r="G63" s="73">
        <v>2.9270833333333335E-4</v>
      </c>
      <c r="H63" s="75"/>
      <c r="I63" s="115"/>
    </row>
    <row r="64" spans="1:9" ht="15.75" thickBot="1" x14ac:dyDescent="0.3">
      <c r="A64" s="121"/>
      <c r="B64" s="20">
        <v>20</v>
      </c>
      <c r="C64" s="137"/>
      <c r="D64" s="4" t="s">
        <v>199</v>
      </c>
      <c r="E64" s="4" t="s">
        <v>98</v>
      </c>
      <c r="F64" s="118"/>
      <c r="G64" s="92">
        <v>2.8263888888888891E-4</v>
      </c>
      <c r="H64" s="76"/>
      <c r="I64" s="116"/>
    </row>
    <row r="65" spans="1:9" x14ac:dyDescent="0.25">
      <c r="A65" s="120">
        <v>9</v>
      </c>
      <c r="B65" s="6">
        <v>51</v>
      </c>
      <c r="C65" s="123" t="s">
        <v>164</v>
      </c>
      <c r="D65" s="97" t="s">
        <v>161</v>
      </c>
      <c r="E65" s="97" t="s">
        <v>55</v>
      </c>
      <c r="F65" s="123" t="s">
        <v>160</v>
      </c>
      <c r="G65" s="94">
        <v>2.9270833333333335E-4</v>
      </c>
      <c r="H65" s="95"/>
      <c r="I65" s="115">
        <f>G65+G66+G67+G68+G69+G70+H65+H66+H67+H68+H69+H70</f>
        <v>1.8078703703703703E-3</v>
      </c>
    </row>
    <row r="66" spans="1:9" x14ac:dyDescent="0.25">
      <c r="A66" s="120"/>
      <c r="B66" s="2">
        <v>52</v>
      </c>
      <c r="C66" s="111"/>
      <c r="D66" s="14" t="s">
        <v>25</v>
      </c>
      <c r="E66" s="14" t="s">
        <v>84</v>
      </c>
      <c r="F66" s="111"/>
      <c r="G66" s="73">
        <v>2.675925925925926E-4</v>
      </c>
      <c r="H66" s="75"/>
      <c r="I66" s="115"/>
    </row>
    <row r="67" spans="1:9" x14ac:dyDescent="0.25">
      <c r="A67" s="120"/>
      <c r="B67" s="2">
        <v>53</v>
      </c>
      <c r="C67" s="111"/>
      <c r="D67" s="14" t="s">
        <v>171</v>
      </c>
      <c r="E67" s="14" t="s">
        <v>55</v>
      </c>
      <c r="F67" s="111"/>
      <c r="G67" s="73">
        <v>3.0798611111111114E-4</v>
      </c>
      <c r="H67" s="75"/>
      <c r="I67" s="115"/>
    </row>
    <row r="68" spans="1:9" x14ac:dyDescent="0.25">
      <c r="A68" s="120"/>
      <c r="B68" s="2">
        <v>54</v>
      </c>
      <c r="C68" s="111"/>
      <c r="D68" s="14" t="s">
        <v>161</v>
      </c>
      <c r="E68" s="14" t="s">
        <v>33</v>
      </c>
      <c r="F68" s="111"/>
      <c r="G68" s="73">
        <v>3.3287037037037036E-4</v>
      </c>
      <c r="H68" s="75"/>
      <c r="I68" s="115"/>
    </row>
    <row r="69" spans="1:9" x14ac:dyDescent="0.25">
      <c r="A69" s="120"/>
      <c r="B69" s="2">
        <v>55</v>
      </c>
      <c r="C69" s="111"/>
      <c r="D69" s="14" t="s">
        <v>172</v>
      </c>
      <c r="E69" s="14" t="s">
        <v>98</v>
      </c>
      <c r="F69" s="111"/>
      <c r="G69" s="73">
        <v>3.3622685185185188E-4</v>
      </c>
      <c r="H69" s="75"/>
      <c r="I69" s="115"/>
    </row>
    <row r="70" spans="1:9" ht="15.75" thickBot="1" x14ac:dyDescent="0.3">
      <c r="A70" s="120"/>
      <c r="B70" s="5">
        <v>56</v>
      </c>
      <c r="C70" s="124"/>
      <c r="D70" s="21" t="s">
        <v>173</v>
      </c>
      <c r="E70" s="21" t="s">
        <v>174</v>
      </c>
      <c r="F70" s="124"/>
      <c r="G70" s="96">
        <v>2.7048611111111115E-4</v>
      </c>
      <c r="H70" s="88"/>
      <c r="I70" s="115"/>
    </row>
    <row r="71" spans="1:9" x14ac:dyDescent="0.25">
      <c r="A71" s="125">
        <v>10</v>
      </c>
      <c r="B71" s="3">
        <v>57</v>
      </c>
      <c r="C71" s="117" t="s">
        <v>94</v>
      </c>
      <c r="D71" s="3" t="s">
        <v>95</v>
      </c>
      <c r="E71" s="3" t="s">
        <v>40</v>
      </c>
      <c r="F71" s="117" t="s">
        <v>72</v>
      </c>
      <c r="G71" s="91">
        <v>3.0231481481481483E-4</v>
      </c>
      <c r="H71" s="86"/>
      <c r="I71" s="114">
        <f>G71+G72+G73+G74+G75+G76+H71+H72+H73+H74+H75+H76</f>
        <v>1.8321759259259261E-3</v>
      </c>
    </row>
    <row r="72" spans="1:9" x14ac:dyDescent="0.25">
      <c r="A72" s="126"/>
      <c r="B72" s="2">
        <v>58</v>
      </c>
      <c r="C72" s="111"/>
      <c r="D72" s="2" t="s">
        <v>96</v>
      </c>
      <c r="E72" s="2" t="s">
        <v>40</v>
      </c>
      <c r="F72" s="111"/>
      <c r="G72" s="73">
        <v>3.0960648148148151E-4</v>
      </c>
      <c r="H72" s="87"/>
      <c r="I72" s="115"/>
    </row>
    <row r="73" spans="1:9" x14ac:dyDescent="0.25">
      <c r="A73" s="126"/>
      <c r="B73" s="2">
        <v>59</v>
      </c>
      <c r="C73" s="111"/>
      <c r="D73" s="2" t="s">
        <v>97</v>
      </c>
      <c r="E73" s="2" t="s">
        <v>98</v>
      </c>
      <c r="F73" s="111"/>
      <c r="G73" s="73">
        <v>2.7974537037037041E-4</v>
      </c>
      <c r="H73" s="87"/>
      <c r="I73" s="115"/>
    </row>
    <row r="74" spans="1:9" x14ac:dyDescent="0.25">
      <c r="A74" s="126"/>
      <c r="B74" s="2">
        <v>60</v>
      </c>
      <c r="C74" s="111"/>
      <c r="D74" s="2" t="s">
        <v>99</v>
      </c>
      <c r="E74" s="2" t="s">
        <v>57</v>
      </c>
      <c r="F74" s="111"/>
      <c r="G74" s="73">
        <v>3.0509259259259254E-4</v>
      </c>
      <c r="H74" s="87"/>
      <c r="I74" s="115"/>
    </row>
    <row r="75" spans="1:9" x14ac:dyDescent="0.25">
      <c r="A75" s="126"/>
      <c r="B75" s="2">
        <v>61</v>
      </c>
      <c r="C75" s="111"/>
      <c r="D75" s="2" t="s">
        <v>76</v>
      </c>
      <c r="E75" s="2" t="s">
        <v>100</v>
      </c>
      <c r="F75" s="111"/>
      <c r="G75" s="73">
        <v>2.8981481481481485E-4</v>
      </c>
      <c r="H75" s="87"/>
      <c r="I75" s="115"/>
    </row>
    <row r="76" spans="1:9" ht="15.75" thickBot="1" x14ac:dyDescent="0.3">
      <c r="A76" s="127"/>
      <c r="B76" s="4">
        <v>62</v>
      </c>
      <c r="C76" s="118"/>
      <c r="D76" s="4" t="s">
        <v>101</v>
      </c>
      <c r="E76" s="4" t="s">
        <v>102</v>
      </c>
      <c r="F76" s="118"/>
      <c r="G76" s="92">
        <v>3.4560185185185187E-4</v>
      </c>
      <c r="H76" s="90"/>
      <c r="I76" s="116"/>
    </row>
    <row r="77" spans="1:9" x14ac:dyDescent="0.25">
      <c r="A77" s="119">
        <v>11</v>
      </c>
      <c r="B77" s="3">
        <v>21</v>
      </c>
      <c r="C77" s="117" t="s">
        <v>138</v>
      </c>
      <c r="D77" s="17" t="s">
        <v>139</v>
      </c>
      <c r="E77" s="17" t="s">
        <v>63</v>
      </c>
      <c r="F77" s="117" t="s">
        <v>132</v>
      </c>
      <c r="G77" s="91">
        <v>2.7511574074074076E-4</v>
      </c>
      <c r="H77" s="82"/>
      <c r="I77" s="114">
        <f>G77+G78+G79+G80+G81+G82+H77+H78+H79+H80+H81+H82</f>
        <v>1.8586805555555555E-3</v>
      </c>
    </row>
    <row r="78" spans="1:9" x14ac:dyDescent="0.25">
      <c r="A78" s="120"/>
      <c r="B78" s="2">
        <v>22</v>
      </c>
      <c r="C78" s="111"/>
      <c r="D78" s="14" t="s">
        <v>140</v>
      </c>
      <c r="E78" s="14" t="s">
        <v>55</v>
      </c>
      <c r="F78" s="111"/>
      <c r="G78" s="73">
        <v>3.3379629629629628E-4</v>
      </c>
      <c r="H78" s="75"/>
      <c r="I78" s="115"/>
    </row>
    <row r="79" spans="1:9" x14ac:dyDescent="0.25">
      <c r="A79" s="120"/>
      <c r="B79" s="2">
        <v>23</v>
      </c>
      <c r="C79" s="111"/>
      <c r="D79" s="14" t="s">
        <v>133</v>
      </c>
      <c r="E79" s="14" t="s">
        <v>112</v>
      </c>
      <c r="F79" s="111"/>
      <c r="G79" s="73">
        <v>2.8888888888888893E-4</v>
      </c>
      <c r="H79" s="75"/>
      <c r="I79" s="115"/>
    </row>
    <row r="80" spans="1:9" x14ac:dyDescent="0.25">
      <c r="A80" s="120"/>
      <c r="B80" s="2">
        <v>24</v>
      </c>
      <c r="C80" s="111"/>
      <c r="D80" s="14" t="s">
        <v>141</v>
      </c>
      <c r="E80" s="14" t="s">
        <v>98</v>
      </c>
      <c r="F80" s="111"/>
      <c r="G80" s="73">
        <v>2.9861111111111109E-4</v>
      </c>
      <c r="H80" s="75"/>
      <c r="I80" s="115"/>
    </row>
    <row r="81" spans="1:9" x14ac:dyDescent="0.25">
      <c r="A81" s="120"/>
      <c r="B81" s="2">
        <v>25</v>
      </c>
      <c r="C81" s="111"/>
      <c r="D81" s="14" t="s">
        <v>142</v>
      </c>
      <c r="E81" s="14" t="s">
        <v>40</v>
      </c>
      <c r="F81" s="111"/>
      <c r="G81" s="73">
        <v>3.1886574074074071E-4</v>
      </c>
      <c r="H81" s="75"/>
      <c r="I81" s="115"/>
    </row>
    <row r="82" spans="1:9" ht="15.75" thickBot="1" x14ac:dyDescent="0.3">
      <c r="A82" s="121"/>
      <c r="B82" s="4">
        <v>26</v>
      </c>
      <c r="C82" s="118"/>
      <c r="D82" s="18" t="s">
        <v>143</v>
      </c>
      <c r="E82" s="18" t="s">
        <v>21</v>
      </c>
      <c r="F82" s="118"/>
      <c r="G82" s="92">
        <v>3.4340277777777781E-4</v>
      </c>
      <c r="H82" s="76"/>
      <c r="I82" s="116"/>
    </row>
    <row r="83" spans="1:9" x14ac:dyDescent="0.25">
      <c r="A83" s="119">
        <v>12</v>
      </c>
      <c r="B83" s="3">
        <v>33</v>
      </c>
      <c r="C83" s="117" t="s">
        <v>159</v>
      </c>
      <c r="D83" s="17" t="s">
        <v>152</v>
      </c>
      <c r="E83" s="17" t="s">
        <v>55</v>
      </c>
      <c r="F83" s="117" t="s">
        <v>117</v>
      </c>
      <c r="G83" s="91">
        <v>3.0543981481481486E-4</v>
      </c>
      <c r="H83" s="82"/>
      <c r="I83" s="114">
        <f>G83+G84+G85+G86+G87+G88+H83+H84+H85+H86+H87+H88</f>
        <v>1.8638888888888891E-3</v>
      </c>
    </row>
    <row r="84" spans="1:9" x14ac:dyDescent="0.25">
      <c r="A84" s="120"/>
      <c r="B84" s="2">
        <v>34</v>
      </c>
      <c r="C84" s="111"/>
      <c r="D84" s="14" t="s">
        <v>152</v>
      </c>
      <c r="E84" s="14" t="s">
        <v>35</v>
      </c>
      <c r="F84" s="111"/>
      <c r="G84" s="73">
        <v>3.7800925925925919E-4</v>
      </c>
      <c r="H84" s="84"/>
      <c r="I84" s="115"/>
    </row>
    <row r="85" spans="1:9" x14ac:dyDescent="0.25">
      <c r="A85" s="120"/>
      <c r="B85" s="2">
        <v>35</v>
      </c>
      <c r="C85" s="111"/>
      <c r="D85" s="14" t="s">
        <v>154</v>
      </c>
      <c r="E85" s="14" t="s">
        <v>153</v>
      </c>
      <c r="F85" s="111"/>
      <c r="G85" s="73">
        <v>2.5601851851851854E-4</v>
      </c>
      <c r="H85" s="84"/>
      <c r="I85" s="115"/>
    </row>
    <row r="86" spans="1:9" x14ac:dyDescent="0.25">
      <c r="A86" s="120"/>
      <c r="B86" s="2">
        <v>36</v>
      </c>
      <c r="C86" s="111"/>
      <c r="D86" s="14" t="s">
        <v>155</v>
      </c>
      <c r="E86" s="14" t="s">
        <v>113</v>
      </c>
      <c r="F86" s="111"/>
      <c r="G86" s="73">
        <v>2.9942129629629633E-4</v>
      </c>
      <c r="H86" s="84"/>
      <c r="I86" s="115"/>
    </row>
    <row r="87" spans="1:9" x14ac:dyDescent="0.25">
      <c r="A87" s="120"/>
      <c r="B87" s="2">
        <v>37</v>
      </c>
      <c r="C87" s="111"/>
      <c r="D87" s="14" t="s">
        <v>239</v>
      </c>
      <c r="E87" s="14" t="s">
        <v>112</v>
      </c>
      <c r="F87" s="111"/>
      <c r="G87" s="73">
        <v>3.6493055555555557E-4</v>
      </c>
      <c r="H87" s="84"/>
      <c r="I87" s="115"/>
    </row>
    <row r="88" spans="1:9" ht="15.75" thickBot="1" x14ac:dyDescent="0.3">
      <c r="A88" s="121"/>
      <c r="B88" s="4">
        <v>38</v>
      </c>
      <c r="C88" s="118"/>
      <c r="D88" s="18" t="s">
        <v>157</v>
      </c>
      <c r="E88" s="18" t="s">
        <v>156</v>
      </c>
      <c r="F88" s="118"/>
      <c r="G88" s="92">
        <v>2.6006944444444444E-4</v>
      </c>
      <c r="H88" s="85"/>
      <c r="I88" s="116"/>
    </row>
    <row r="89" spans="1:9" x14ac:dyDescent="0.25">
      <c r="A89" s="125">
        <v>13</v>
      </c>
      <c r="B89" s="3">
        <v>69</v>
      </c>
      <c r="C89" s="117" t="s">
        <v>103</v>
      </c>
      <c r="D89" s="3" t="s">
        <v>104</v>
      </c>
      <c r="E89" s="3" t="s">
        <v>38</v>
      </c>
      <c r="F89" s="117" t="s">
        <v>72</v>
      </c>
      <c r="G89" s="91">
        <v>2.8935185185185189E-4</v>
      </c>
      <c r="H89" s="86"/>
      <c r="I89" s="114">
        <f>G89+G90+G91+G92+G93+G94+H89+H90+H91+H92+H93+H94</f>
        <v>1.9697916666666666E-3</v>
      </c>
    </row>
    <row r="90" spans="1:9" x14ac:dyDescent="0.25">
      <c r="A90" s="126"/>
      <c r="B90" s="2">
        <v>70</v>
      </c>
      <c r="C90" s="111"/>
      <c r="D90" s="2" t="s">
        <v>243</v>
      </c>
      <c r="E90" s="2" t="s">
        <v>105</v>
      </c>
      <c r="F90" s="111"/>
      <c r="G90" s="73">
        <v>4.0844907407407404E-4</v>
      </c>
      <c r="H90" s="87"/>
      <c r="I90" s="115"/>
    </row>
    <row r="91" spans="1:9" x14ac:dyDescent="0.25">
      <c r="A91" s="126"/>
      <c r="B91" s="2">
        <v>71</v>
      </c>
      <c r="C91" s="111"/>
      <c r="D91" s="2" t="s">
        <v>106</v>
      </c>
      <c r="E91" s="2" t="s">
        <v>55</v>
      </c>
      <c r="F91" s="111"/>
      <c r="G91" s="73">
        <v>3.0821759259259257E-4</v>
      </c>
      <c r="H91" s="87"/>
      <c r="I91" s="115"/>
    </row>
    <row r="92" spans="1:9" x14ac:dyDescent="0.25">
      <c r="A92" s="126"/>
      <c r="B92" s="2">
        <v>72</v>
      </c>
      <c r="C92" s="111"/>
      <c r="D92" s="2" t="s">
        <v>107</v>
      </c>
      <c r="E92" s="2" t="s">
        <v>108</v>
      </c>
      <c r="F92" s="111"/>
      <c r="G92" s="73">
        <v>2.875E-4</v>
      </c>
      <c r="H92" s="87"/>
      <c r="I92" s="115"/>
    </row>
    <row r="93" spans="1:9" x14ac:dyDescent="0.25">
      <c r="A93" s="126"/>
      <c r="B93" s="2">
        <v>73</v>
      </c>
      <c r="C93" s="111"/>
      <c r="D93" s="2" t="s">
        <v>109</v>
      </c>
      <c r="E93" s="2" t="s">
        <v>110</v>
      </c>
      <c r="F93" s="111"/>
      <c r="G93" s="73">
        <v>3.3645833333333336E-4</v>
      </c>
      <c r="H93" s="87"/>
      <c r="I93" s="115"/>
    </row>
    <row r="94" spans="1:9" ht="15.75" thickBot="1" x14ac:dyDescent="0.3">
      <c r="A94" s="127"/>
      <c r="B94" s="4">
        <v>74</v>
      </c>
      <c r="C94" s="118"/>
      <c r="D94" s="4" t="s">
        <v>111</v>
      </c>
      <c r="E94" s="4" t="s">
        <v>38</v>
      </c>
      <c r="F94" s="118"/>
      <c r="G94" s="92">
        <v>3.3981481481481487E-4</v>
      </c>
      <c r="H94" s="90"/>
      <c r="I94" s="116"/>
    </row>
    <row r="95" spans="1:9" x14ac:dyDescent="0.25">
      <c r="A95" s="119" t="s">
        <v>260</v>
      </c>
      <c r="B95" s="19">
        <v>9</v>
      </c>
      <c r="C95" s="136" t="s">
        <v>212</v>
      </c>
      <c r="D95" s="3" t="s">
        <v>257</v>
      </c>
      <c r="E95" s="3" t="s">
        <v>258</v>
      </c>
      <c r="F95" s="136" t="s">
        <v>179</v>
      </c>
      <c r="G95" s="91">
        <v>2.8472222222222223E-4</v>
      </c>
      <c r="H95" s="82"/>
      <c r="I95" s="114">
        <f>G95+G96+G97+G98+G99+G100+H95+H96+H97+H98+H99+H100</f>
        <v>1.7340277777777779E-3</v>
      </c>
    </row>
    <row r="96" spans="1:9" x14ac:dyDescent="0.25">
      <c r="A96" s="120"/>
      <c r="B96" s="15">
        <v>10</v>
      </c>
      <c r="C96" s="122"/>
      <c r="D96" s="2" t="s">
        <v>180</v>
      </c>
      <c r="E96" s="2" t="s">
        <v>181</v>
      </c>
      <c r="F96" s="122"/>
      <c r="G96" s="73">
        <v>2.6886574074074074E-4</v>
      </c>
      <c r="H96" s="75"/>
      <c r="I96" s="115"/>
    </row>
    <row r="97" spans="1:9" x14ac:dyDescent="0.25">
      <c r="A97" s="120"/>
      <c r="B97" s="15">
        <v>11</v>
      </c>
      <c r="C97" s="122"/>
      <c r="D97" s="2" t="s">
        <v>185</v>
      </c>
      <c r="E97" s="2" t="s">
        <v>55</v>
      </c>
      <c r="F97" s="122"/>
      <c r="G97" s="73">
        <v>2.6446759259259262E-4</v>
      </c>
      <c r="H97" s="75"/>
      <c r="I97" s="115"/>
    </row>
    <row r="98" spans="1:9" x14ac:dyDescent="0.25">
      <c r="A98" s="120"/>
      <c r="B98" s="15">
        <v>12</v>
      </c>
      <c r="C98" s="122"/>
      <c r="D98" s="2" t="s">
        <v>244</v>
      </c>
      <c r="E98" s="2" t="s">
        <v>63</v>
      </c>
      <c r="F98" s="122"/>
      <c r="G98" s="73">
        <v>2.8125000000000003E-4</v>
      </c>
      <c r="H98" s="75"/>
      <c r="I98" s="115"/>
    </row>
    <row r="99" spans="1:9" x14ac:dyDescent="0.25">
      <c r="A99" s="120"/>
      <c r="B99" s="15">
        <v>13</v>
      </c>
      <c r="C99" s="122"/>
      <c r="D99" s="2" t="s">
        <v>184</v>
      </c>
      <c r="E99" s="2" t="s">
        <v>38</v>
      </c>
      <c r="F99" s="122"/>
      <c r="G99" s="73">
        <v>3.1574074074074073E-4</v>
      </c>
      <c r="H99" s="75"/>
      <c r="I99" s="115"/>
    </row>
    <row r="100" spans="1:9" ht="15.75" thickBot="1" x14ac:dyDescent="0.3">
      <c r="A100" s="121"/>
      <c r="B100" s="20">
        <v>14</v>
      </c>
      <c r="C100" s="137"/>
      <c r="D100" s="4" t="s">
        <v>213</v>
      </c>
      <c r="E100" s="4" t="s">
        <v>214</v>
      </c>
      <c r="F100" s="137"/>
      <c r="G100" s="92">
        <v>3.1898148148148145E-4</v>
      </c>
      <c r="H100" s="76"/>
      <c r="I100" s="116"/>
    </row>
  </sheetData>
  <mergeCells count="59">
    <mergeCell ref="A17:A22"/>
    <mergeCell ref="C17:C22"/>
    <mergeCell ref="F17:F22"/>
    <mergeCell ref="I17:I22"/>
    <mergeCell ref="A95:A100"/>
    <mergeCell ref="C95:C100"/>
    <mergeCell ref="F95:F100"/>
    <mergeCell ref="I95:I100"/>
    <mergeCell ref="A65:A70"/>
    <mergeCell ref="C65:C70"/>
    <mergeCell ref="F65:F70"/>
    <mergeCell ref="I65:I70"/>
    <mergeCell ref="A35:A40"/>
    <mergeCell ref="C35:C40"/>
    <mergeCell ref="F35:F40"/>
    <mergeCell ref="I35:I40"/>
    <mergeCell ref="C53:C58"/>
    <mergeCell ref="F29:F34"/>
    <mergeCell ref="I29:I34"/>
    <mergeCell ref="A47:A52"/>
    <mergeCell ref="C47:C52"/>
    <mergeCell ref="F47:F52"/>
    <mergeCell ref="I47:I52"/>
    <mergeCell ref="A41:A46"/>
    <mergeCell ref="C41:C46"/>
    <mergeCell ref="F41:F46"/>
    <mergeCell ref="I41:I46"/>
    <mergeCell ref="A89:A94"/>
    <mergeCell ref="C89:C94"/>
    <mergeCell ref="F89:F94"/>
    <mergeCell ref="I89:I94"/>
    <mergeCell ref="A71:A76"/>
    <mergeCell ref="C71:C76"/>
    <mergeCell ref="F71:F76"/>
    <mergeCell ref="I71:I76"/>
    <mergeCell ref="A83:A88"/>
    <mergeCell ref="C83:C88"/>
    <mergeCell ref="F83:F88"/>
    <mergeCell ref="I83:I88"/>
    <mergeCell ref="A77:A82"/>
    <mergeCell ref="C77:C82"/>
    <mergeCell ref="F77:F82"/>
    <mergeCell ref="I77:I82"/>
    <mergeCell ref="A12:I13"/>
    <mergeCell ref="A14:I14"/>
    <mergeCell ref="A15:I15"/>
    <mergeCell ref="A59:A64"/>
    <mergeCell ref="C59:C64"/>
    <mergeCell ref="F59:F64"/>
    <mergeCell ref="I59:I64"/>
    <mergeCell ref="F53:F58"/>
    <mergeCell ref="I53:I58"/>
    <mergeCell ref="A23:A28"/>
    <mergeCell ref="C23:C28"/>
    <mergeCell ref="F23:F28"/>
    <mergeCell ref="I23:I28"/>
    <mergeCell ref="A29:A34"/>
    <mergeCell ref="C29:C34"/>
    <mergeCell ref="A53:A58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view="pageLayout" topLeftCell="A25" zoomScaleNormal="100" workbookViewId="0">
      <selection activeCell="C32" sqref="C32"/>
    </sheetView>
  </sheetViews>
  <sheetFormatPr defaultColWidth="9.140625" defaultRowHeight="14.25" x14ac:dyDescent="0.2"/>
  <cols>
    <col min="1" max="1" width="4.7109375" style="42" customWidth="1"/>
    <col min="2" max="2" width="5.85546875" style="43" hidden="1" customWidth="1"/>
    <col min="3" max="3" width="28.7109375" style="43" customWidth="1"/>
    <col min="4" max="4" width="10.28515625" style="43" customWidth="1"/>
    <col min="5" max="5" width="12.5703125" style="43" customWidth="1"/>
    <col min="6" max="6" width="11.7109375" style="45" customWidth="1"/>
    <col min="7" max="7" width="2.85546875" style="43" hidden="1" customWidth="1"/>
    <col min="8" max="9" width="3.140625" style="43" customWidth="1"/>
    <col min="10" max="10" width="5.5703125" style="43" hidden="1" customWidth="1"/>
    <col min="11" max="11" width="22.140625" style="43" customWidth="1"/>
    <col min="12" max="13" width="10.28515625" style="43" customWidth="1"/>
    <col min="14" max="14" width="10.5703125" style="45" bestFit="1" customWidth="1"/>
    <col min="15" max="15" width="0.140625" style="43" customWidth="1"/>
    <col min="16" max="17" width="3.28515625" style="43" customWidth="1"/>
    <col min="18" max="18" width="5.140625" style="43" hidden="1" customWidth="1"/>
    <col min="19" max="19" width="21.85546875" style="43" customWidth="1"/>
    <col min="20" max="20" width="11.28515625" style="43" customWidth="1"/>
    <col min="21" max="21" width="11.28515625" style="42" customWidth="1"/>
    <col min="22" max="22" width="13.7109375" style="46" customWidth="1"/>
    <col min="23" max="23" width="2.85546875" style="42" customWidth="1"/>
    <col min="24" max="24" width="6.85546875" style="47" customWidth="1"/>
    <col min="25" max="25" width="2.85546875" style="42" customWidth="1"/>
    <col min="26" max="16384" width="9.140625" style="42"/>
  </cols>
  <sheetData>
    <row r="1" spans="1:24" x14ac:dyDescent="0.2">
      <c r="C1" s="44" t="s">
        <v>246</v>
      </c>
      <c r="K1" s="44" t="s">
        <v>247</v>
      </c>
      <c r="S1" s="44" t="s">
        <v>248</v>
      </c>
    </row>
    <row r="2" spans="1:24" s="48" customFormat="1" ht="17.25" customHeight="1" x14ac:dyDescent="0.2">
      <c r="B2" s="43"/>
      <c r="C2" s="43"/>
      <c r="D2" s="43"/>
      <c r="E2" s="43"/>
      <c r="F2" s="45"/>
      <c r="G2" s="43"/>
      <c r="H2" s="43"/>
      <c r="I2" s="43"/>
      <c r="J2" s="43"/>
      <c r="K2" s="43"/>
      <c r="L2" s="43"/>
      <c r="M2" s="43"/>
      <c r="N2" s="45"/>
      <c r="O2" s="43"/>
      <c r="P2" s="43"/>
      <c r="Q2" s="43"/>
      <c r="R2" s="43"/>
      <c r="S2" s="43"/>
      <c r="T2" s="43"/>
      <c r="V2" s="49"/>
      <c r="X2" s="50"/>
    </row>
    <row r="3" spans="1:24" s="52" customFormat="1" ht="17.25" customHeight="1" x14ac:dyDescent="0.2">
      <c r="A3" s="51"/>
      <c r="B3" s="43"/>
      <c r="C3" s="43"/>
      <c r="D3" s="43"/>
      <c r="E3" s="43"/>
      <c r="F3" s="45"/>
      <c r="G3" s="43"/>
      <c r="H3" s="43"/>
      <c r="I3" s="43"/>
      <c r="J3" s="43"/>
      <c r="K3" s="43"/>
      <c r="L3" s="43"/>
      <c r="M3" s="43"/>
      <c r="N3" s="45"/>
      <c r="O3" s="43"/>
      <c r="P3" s="43"/>
      <c r="Q3" s="43"/>
      <c r="R3" s="43"/>
      <c r="S3" s="43"/>
      <c r="T3" s="43"/>
      <c r="V3" s="53"/>
      <c r="X3" s="54"/>
    </row>
    <row r="4" spans="1:24" s="52" customFormat="1" ht="17.25" customHeight="1" x14ac:dyDescent="0.2">
      <c r="A4" s="51"/>
      <c r="B4" s="55" t="s">
        <v>249</v>
      </c>
      <c r="C4" s="56" t="s">
        <v>253</v>
      </c>
      <c r="D4" s="57" t="s">
        <v>4</v>
      </c>
      <c r="E4" s="57" t="s">
        <v>5</v>
      </c>
      <c r="F4" s="56" t="s">
        <v>237</v>
      </c>
      <c r="G4" s="58" t="s">
        <v>251</v>
      </c>
      <c r="H4" s="43"/>
      <c r="I4" s="43"/>
      <c r="J4" s="43"/>
      <c r="K4" s="43"/>
      <c r="L4" s="43"/>
      <c r="M4" s="43"/>
      <c r="N4" s="45"/>
      <c r="O4" s="43"/>
      <c r="P4" s="43"/>
      <c r="Q4" s="43"/>
      <c r="R4" s="43"/>
      <c r="S4" s="43"/>
      <c r="T4" s="43"/>
      <c r="V4" s="53"/>
      <c r="X4" s="54"/>
    </row>
    <row r="5" spans="1:24" ht="17.25" customHeight="1" x14ac:dyDescent="0.2">
      <c r="A5" s="51">
        <v>1</v>
      </c>
      <c r="B5" s="59"/>
      <c r="C5" s="60" t="s">
        <v>238</v>
      </c>
      <c r="D5" s="61">
        <v>1.6619212962962961E-3</v>
      </c>
      <c r="E5" s="61">
        <v>1.6791666666666667E-3</v>
      </c>
      <c r="F5" s="62">
        <f>D5+E5</f>
        <v>3.3410879629629628E-3</v>
      </c>
      <c r="G5" s="63"/>
      <c r="H5" s="64"/>
    </row>
    <row r="6" spans="1:24" s="52" customFormat="1" ht="17.25" customHeight="1" x14ac:dyDescent="0.2">
      <c r="A6" s="51">
        <v>8</v>
      </c>
      <c r="B6" s="59"/>
      <c r="C6" s="60" t="s">
        <v>215</v>
      </c>
      <c r="D6" s="61">
        <v>1.773148148148148E-3</v>
      </c>
      <c r="E6" s="61">
        <v>1.7920138888888888E-3</v>
      </c>
      <c r="F6" s="62">
        <f>D6+E6</f>
        <v>3.5651620370370368E-3</v>
      </c>
      <c r="G6" s="63"/>
      <c r="H6" s="65"/>
      <c r="I6" s="43"/>
      <c r="J6" s="43"/>
      <c r="K6" s="43"/>
      <c r="L6" s="43"/>
      <c r="M6" s="43"/>
      <c r="N6" s="45"/>
      <c r="O6" s="43"/>
      <c r="P6" s="43"/>
      <c r="Q6" s="43"/>
      <c r="R6" s="43"/>
      <c r="S6" s="43"/>
      <c r="T6" s="43"/>
      <c r="V6" s="53"/>
      <c r="X6" s="54"/>
    </row>
    <row r="7" spans="1:24" s="48" customFormat="1" ht="17.25" customHeight="1" x14ac:dyDescent="0.2">
      <c r="A7" s="51"/>
      <c r="B7" s="43"/>
      <c r="C7" s="43"/>
      <c r="D7" s="43"/>
      <c r="E7" s="43"/>
      <c r="F7" s="45"/>
      <c r="G7" s="43"/>
      <c r="H7" s="65"/>
      <c r="I7" s="43"/>
      <c r="J7" s="43"/>
      <c r="K7" s="43"/>
      <c r="L7" s="43"/>
      <c r="M7" s="43"/>
      <c r="N7" s="45"/>
      <c r="O7" s="43"/>
      <c r="P7" s="43"/>
      <c r="Q7" s="43"/>
      <c r="R7" s="43"/>
      <c r="S7" s="43"/>
      <c r="T7" s="43"/>
      <c r="V7" s="49"/>
      <c r="X7" s="50"/>
    </row>
    <row r="8" spans="1:24" s="52" customFormat="1" ht="17.25" customHeight="1" x14ac:dyDescent="0.2">
      <c r="A8" s="51"/>
      <c r="B8" s="43"/>
      <c r="C8" s="43"/>
      <c r="D8" s="43"/>
      <c r="E8" s="43"/>
      <c r="F8" s="45"/>
      <c r="G8" s="43"/>
      <c r="H8" s="65"/>
      <c r="I8" s="43"/>
      <c r="J8" s="43"/>
      <c r="K8" s="43"/>
      <c r="L8" s="43"/>
      <c r="M8" s="43"/>
      <c r="N8" s="45"/>
      <c r="O8" s="43"/>
      <c r="P8" s="43"/>
      <c r="Q8" s="43"/>
      <c r="R8" s="43"/>
      <c r="S8" s="43"/>
      <c r="T8" s="43"/>
      <c r="V8" s="53"/>
      <c r="X8" s="54"/>
    </row>
    <row r="9" spans="1:24" s="48" customFormat="1" ht="17.25" customHeight="1" x14ac:dyDescent="0.2">
      <c r="A9" s="51"/>
      <c r="B9" s="43"/>
      <c r="C9" s="43"/>
      <c r="D9" s="43"/>
      <c r="E9" s="43"/>
      <c r="F9" s="45"/>
      <c r="G9" s="43"/>
      <c r="H9" s="65"/>
      <c r="I9" s="43"/>
      <c r="J9" s="43"/>
      <c r="K9" s="43"/>
      <c r="L9" s="43"/>
      <c r="M9" s="43"/>
      <c r="N9" s="45"/>
      <c r="O9" s="43"/>
      <c r="P9" s="43"/>
      <c r="Q9" s="43"/>
      <c r="R9" s="43"/>
      <c r="S9" s="43"/>
      <c r="T9" s="43"/>
      <c r="V9" s="49"/>
      <c r="X9" s="50"/>
    </row>
    <row r="10" spans="1:24" s="52" customFormat="1" ht="17.25" customHeight="1" x14ac:dyDescent="0.2">
      <c r="A10" s="51"/>
      <c r="B10" s="43"/>
      <c r="C10" s="43"/>
      <c r="D10" s="43"/>
      <c r="E10" s="43"/>
      <c r="F10" s="45"/>
      <c r="G10" s="43"/>
      <c r="H10" s="65"/>
      <c r="I10" s="43"/>
      <c r="J10" s="55" t="s">
        <v>249</v>
      </c>
      <c r="K10" s="56" t="s">
        <v>253</v>
      </c>
      <c r="L10" s="57" t="s">
        <v>4</v>
      </c>
      <c r="M10" s="57" t="s">
        <v>5</v>
      </c>
      <c r="N10" s="56" t="s">
        <v>237</v>
      </c>
      <c r="O10" s="58" t="s">
        <v>251</v>
      </c>
      <c r="P10" s="43"/>
      <c r="Q10" s="43"/>
      <c r="R10" s="43"/>
      <c r="S10" s="43"/>
      <c r="T10" s="43"/>
      <c r="V10" s="53"/>
      <c r="X10" s="54"/>
    </row>
    <row r="11" spans="1:24" s="52" customFormat="1" ht="17.25" customHeight="1" x14ac:dyDescent="0.2">
      <c r="A11" s="51"/>
      <c r="B11" s="43"/>
      <c r="C11" s="43"/>
      <c r="D11" s="43"/>
      <c r="E11" s="43"/>
      <c r="F11" s="45"/>
      <c r="G11" s="43"/>
      <c r="H11" s="65"/>
      <c r="I11" s="64"/>
      <c r="J11" s="59"/>
      <c r="K11" s="60" t="s">
        <v>238</v>
      </c>
      <c r="L11" s="61">
        <v>1.9424768518518517E-3</v>
      </c>
      <c r="M11" s="61">
        <v>1.7201388888888889E-3</v>
      </c>
      <c r="N11" s="62">
        <f>L11+M11</f>
        <v>3.6626157407407406E-3</v>
      </c>
      <c r="O11" s="63"/>
      <c r="P11" s="64"/>
      <c r="Q11" s="43"/>
      <c r="R11" s="43"/>
      <c r="S11" s="43"/>
      <c r="T11" s="43"/>
      <c r="V11" s="53"/>
      <c r="X11" s="54"/>
    </row>
    <row r="12" spans="1:24" s="52" customFormat="1" ht="17.25" customHeight="1" x14ac:dyDescent="0.2">
      <c r="A12" s="51"/>
      <c r="B12" s="43"/>
      <c r="C12" s="43"/>
      <c r="D12" s="43"/>
      <c r="E12" s="43"/>
      <c r="F12" s="45"/>
      <c r="G12" s="43"/>
      <c r="H12" s="65"/>
      <c r="I12" s="43"/>
      <c r="J12" s="59"/>
      <c r="K12" s="60" t="s">
        <v>48</v>
      </c>
      <c r="L12" s="61">
        <v>1.980324074074074E-3</v>
      </c>
      <c r="M12" s="61">
        <v>1.7599537037037039E-3</v>
      </c>
      <c r="N12" s="62">
        <f>L12+M12</f>
        <v>3.7402777777777781E-3</v>
      </c>
      <c r="O12" s="63"/>
      <c r="P12" s="65"/>
      <c r="Q12" s="43"/>
      <c r="R12" s="43"/>
      <c r="S12" s="43"/>
      <c r="T12" s="43"/>
      <c r="V12" s="53"/>
      <c r="X12" s="54"/>
    </row>
    <row r="13" spans="1:24" s="48" customFormat="1" ht="17.25" customHeight="1" x14ac:dyDescent="0.2">
      <c r="A13" s="51"/>
      <c r="B13" s="43"/>
      <c r="C13" s="43"/>
      <c r="D13" s="43"/>
      <c r="E13" s="43"/>
      <c r="F13" s="45"/>
      <c r="G13" s="43"/>
      <c r="H13" s="65"/>
      <c r="I13" s="43"/>
      <c r="J13" s="43"/>
      <c r="K13" s="43"/>
      <c r="L13" s="43"/>
      <c r="M13" s="43"/>
      <c r="N13" s="45"/>
      <c r="O13" s="43"/>
      <c r="P13" s="65"/>
      <c r="Q13" s="43"/>
      <c r="R13" s="43"/>
      <c r="S13" s="43"/>
      <c r="T13" s="43"/>
      <c r="V13" s="49"/>
      <c r="X13" s="50"/>
    </row>
    <row r="14" spans="1:24" s="52" customFormat="1" ht="17.25" customHeight="1" x14ac:dyDescent="0.2">
      <c r="A14" s="51"/>
      <c r="B14" s="43"/>
      <c r="C14" s="43"/>
      <c r="D14" s="43"/>
      <c r="E14" s="43"/>
      <c r="F14" s="45"/>
      <c r="G14" s="43"/>
      <c r="H14" s="65"/>
      <c r="I14" s="43"/>
      <c r="J14" s="43"/>
      <c r="K14" s="43"/>
      <c r="L14" s="43"/>
      <c r="M14" s="43"/>
      <c r="N14" s="45"/>
      <c r="O14" s="43"/>
      <c r="P14" s="65"/>
      <c r="Q14" s="43"/>
      <c r="R14" s="43"/>
      <c r="S14" s="43"/>
      <c r="T14" s="43"/>
      <c r="U14" s="42"/>
      <c r="V14" s="46"/>
      <c r="W14" s="42"/>
      <c r="X14" s="54"/>
    </row>
    <row r="15" spans="1:24" s="52" customFormat="1" ht="17.25" customHeight="1" x14ac:dyDescent="0.2">
      <c r="A15" s="51"/>
      <c r="B15" s="43"/>
      <c r="C15" s="43"/>
      <c r="D15" s="43"/>
      <c r="E15" s="43"/>
      <c r="F15" s="45"/>
      <c r="G15" s="43"/>
      <c r="H15" s="65"/>
      <c r="I15" s="43"/>
      <c r="J15" s="43"/>
      <c r="K15" s="43"/>
      <c r="L15" s="43"/>
      <c r="M15" s="43"/>
      <c r="N15" s="45"/>
      <c r="O15" s="43"/>
      <c r="P15" s="65"/>
      <c r="Q15" s="43"/>
      <c r="R15" s="43"/>
      <c r="S15" s="43"/>
      <c r="T15" s="43"/>
      <c r="V15" s="53"/>
      <c r="X15" s="54"/>
    </row>
    <row r="16" spans="1:24" ht="17.25" customHeight="1" x14ac:dyDescent="0.2">
      <c r="A16" s="51"/>
      <c r="B16" s="55" t="s">
        <v>249</v>
      </c>
      <c r="C16" s="56" t="s">
        <v>253</v>
      </c>
      <c r="D16" s="57" t="s">
        <v>4</v>
      </c>
      <c r="E16" s="57" t="s">
        <v>5</v>
      </c>
      <c r="F16" s="56" t="s">
        <v>237</v>
      </c>
      <c r="G16" s="58" t="s">
        <v>251</v>
      </c>
      <c r="H16" s="65"/>
      <c r="P16" s="65"/>
      <c r="U16" s="52"/>
      <c r="V16" s="53"/>
      <c r="W16" s="52"/>
    </row>
    <row r="17" spans="1:24" s="52" customFormat="1" ht="17.25" customHeight="1" x14ac:dyDescent="0.2">
      <c r="A17" s="51">
        <v>4</v>
      </c>
      <c r="B17" s="59"/>
      <c r="C17" s="60" t="s">
        <v>261</v>
      </c>
      <c r="D17" s="61">
        <v>1.6962962962962964E-3</v>
      </c>
      <c r="E17" s="61" t="s">
        <v>260</v>
      </c>
      <c r="F17" s="62" t="s">
        <v>260</v>
      </c>
      <c r="G17" s="63"/>
      <c r="H17" s="66"/>
      <c r="I17" s="43"/>
      <c r="J17" s="43"/>
      <c r="K17" s="43"/>
      <c r="L17" s="43"/>
      <c r="M17" s="43"/>
      <c r="N17" s="45"/>
      <c r="O17" s="43"/>
      <c r="P17" s="65"/>
      <c r="Q17" s="43"/>
      <c r="V17" s="53"/>
      <c r="X17" s="54"/>
    </row>
    <row r="18" spans="1:24" s="52" customFormat="1" ht="17.25" customHeight="1" x14ac:dyDescent="0.2">
      <c r="A18" s="51">
        <v>5</v>
      </c>
      <c r="B18" s="59"/>
      <c r="C18" s="60" t="s">
        <v>48</v>
      </c>
      <c r="D18" s="61">
        <v>1.6984953703703704E-3</v>
      </c>
      <c r="E18" s="61">
        <v>1.7614583333333334E-3</v>
      </c>
      <c r="F18" s="62">
        <f>D18+E18</f>
        <v>3.4599537037037038E-3</v>
      </c>
      <c r="G18" s="63"/>
      <c r="H18" s="43"/>
      <c r="I18" s="43"/>
      <c r="J18" s="43"/>
      <c r="K18" s="43"/>
      <c r="L18" s="43"/>
      <c r="M18" s="43"/>
      <c r="N18" s="45"/>
      <c r="O18" s="43"/>
      <c r="P18" s="65"/>
      <c r="Q18" s="43"/>
      <c r="R18" s="43"/>
      <c r="S18" s="44" t="s">
        <v>252</v>
      </c>
      <c r="T18" s="43"/>
      <c r="V18" s="53"/>
      <c r="X18" s="54"/>
    </row>
    <row r="19" spans="1:24" s="52" customFormat="1" ht="17.25" customHeight="1" x14ac:dyDescent="0.2">
      <c r="A19" s="51"/>
      <c r="B19" s="43"/>
      <c r="C19" s="43"/>
      <c r="D19" s="43"/>
      <c r="E19" s="43"/>
      <c r="F19" s="45"/>
      <c r="G19" s="43"/>
      <c r="H19" s="43"/>
      <c r="I19" s="43"/>
      <c r="J19" s="43"/>
      <c r="K19" s="43"/>
      <c r="L19" s="43"/>
      <c r="M19" s="43"/>
      <c r="N19" s="45"/>
      <c r="O19" s="43"/>
      <c r="P19" s="65"/>
      <c r="Q19" s="43"/>
      <c r="R19" s="55" t="s">
        <v>249</v>
      </c>
      <c r="S19" s="56" t="s">
        <v>253</v>
      </c>
      <c r="T19" s="57" t="s">
        <v>4</v>
      </c>
      <c r="U19" s="57" t="s">
        <v>5</v>
      </c>
      <c r="V19" s="56" t="s">
        <v>237</v>
      </c>
      <c r="W19" s="58" t="s">
        <v>251</v>
      </c>
      <c r="X19" s="54"/>
    </row>
    <row r="20" spans="1:24" s="52" customFormat="1" ht="17.25" customHeight="1" x14ac:dyDescent="0.2">
      <c r="A20" s="51"/>
      <c r="B20" s="43"/>
      <c r="C20" s="43"/>
      <c r="D20" s="43"/>
      <c r="E20" s="43"/>
      <c r="F20" s="45"/>
      <c r="G20" s="43"/>
      <c r="H20" s="43"/>
      <c r="I20" s="43"/>
      <c r="J20" s="43"/>
      <c r="K20" s="43"/>
      <c r="L20" s="43"/>
      <c r="M20" s="43"/>
      <c r="N20" s="45"/>
      <c r="O20" s="43"/>
      <c r="P20" s="65"/>
      <c r="Q20" s="66"/>
      <c r="R20" s="59"/>
      <c r="S20" s="60" t="s">
        <v>238</v>
      </c>
      <c r="T20" s="61">
        <v>1.7231481481481481E-3</v>
      </c>
      <c r="U20" s="61">
        <v>1.7401620370370372E-3</v>
      </c>
      <c r="V20" s="62">
        <f>T20+U20</f>
        <v>3.4633101851851856E-3</v>
      </c>
      <c r="W20" s="63" t="s">
        <v>265</v>
      </c>
      <c r="X20" s="54"/>
    </row>
    <row r="21" spans="1:24" ht="17.25" customHeight="1" x14ac:dyDescent="0.2">
      <c r="A21" s="51"/>
      <c r="P21" s="65"/>
      <c r="R21" s="59"/>
      <c r="S21" s="60" t="s">
        <v>259</v>
      </c>
      <c r="T21" s="61">
        <v>1.7716435185185185E-3</v>
      </c>
      <c r="U21" s="61" t="s">
        <v>260</v>
      </c>
      <c r="V21" s="62" t="s">
        <v>260</v>
      </c>
      <c r="W21" s="63" t="s">
        <v>266</v>
      </c>
      <c r="X21" s="67"/>
    </row>
    <row r="22" spans="1:24" ht="15" customHeight="1" x14ac:dyDescent="0.2">
      <c r="A22" s="51"/>
      <c r="P22" s="65"/>
      <c r="U22" s="52"/>
      <c r="V22" s="53"/>
      <c r="W22" s="52"/>
      <c r="X22" s="68"/>
    </row>
    <row r="23" spans="1:24" s="69" customFormat="1" ht="17.25" customHeight="1" x14ac:dyDescent="0.2">
      <c r="A23" s="51"/>
      <c r="B23" s="43"/>
      <c r="C23" s="43"/>
      <c r="D23" s="43"/>
      <c r="E23" s="43"/>
      <c r="F23" s="45"/>
      <c r="G23" s="43"/>
      <c r="H23" s="43"/>
      <c r="I23" s="43"/>
      <c r="J23" s="43"/>
      <c r="K23" s="43"/>
      <c r="L23" s="43"/>
      <c r="M23" s="43"/>
      <c r="N23" s="45"/>
      <c r="O23" s="43"/>
      <c r="P23" s="65"/>
      <c r="Q23" s="43"/>
      <c r="R23" s="43"/>
      <c r="S23" s="43"/>
      <c r="T23" s="43"/>
      <c r="U23" s="52"/>
      <c r="V23" s="53"/>
      <c r="W23" s="52"/>
      <c r="X23" s="70"/>
    </row>
    <row r="24" spans="1:24" s="69" customFormat="1" ht="17.25" customHeight="1" x14ac:dyDescent="0.2">
      <c r="A24" s="51"/>
      <c r="B24" s="43"/>
      <c r="C24" s="43"/>
      <c r="D24" s="43"/>
      <c r="E24" s="43"/>
      <c r="F24" s="45"/>
      <c r="G24" s="43"/>
      <c r="H24" s="43"/>
      <c r="I24" s="43"/>
      <c r="J24" s="43"/>
      <c r="K24" s="43"/>
      <c r="L24" s="43"/>
      <c r="M24" s="43"/>
      <c r="N24" s="45"/>
      <c r="O24" s="43"/>
      <c r="P24" s="65"/>
      <c r="Q24" s="43"/>
      <c r="R24" s="52"/>
      <c r="S24" s="44" t="s">
        <v>262</v>
      </c>
      <c r="T24" s="52"/>
      <c r="U24" s="71"/>
      <c r="V24" s="53"/>
      <c r="W24" s="52"/>
      <c r="X24" s="70"/>
    </row>
    <row r="25" spans="1:24" s="52" customFormat="1" ht="17.25" customHeight="1" x14ac:dyDescent="0.2">
      <c r="A25" s="51"/>
      <c r="B25" s="43"/>
      <c r="C25" s="43"/>
      <c r="D25" s="43"/>
      <c r="E25" s="43"/>
      <c r="F25" s="45"/>
      <c r="G25" s="43"/>
      <c r="H25" s="43"/>
      <c r="I25" s="43"/>
      <c r="J25" s="43"/>
      <c r="K25" s="43"/>
      <c r="L25" s="43"/>
      <c r="M25" s="43"/>
      <c r="N25" s="45"/>
      <c r="O25" s="43"/>
      <c r="P25" s="65"/>
      <c r="Q25" s="43"/>
      <c r="R25" s="43"/>
      <c r="S25" s="43"/>
      <c r="T25" s="43"/>
      <c r="U25" s="42"/>
      <c r="V25" s="46"/>
      <c r="W25" s="42"/>
      <c r="X25" s="54"/>
    </row>
    <row r="26" spans="1:24" s="52" customFormat="1" ht="17.25" customHeight="1" x14ac:dyDescent="0.2">
      <c r="A26" s="51"/>
      <c r="B26" s="55" t="s">
        <v>249</v>
      </c>
      <c r="C26" s="56" t="s">
        <v>253</v>
      </c>
      <c r="D26" s="57" t="s">
        <v>4</v>
      </c>
      <c r="E26" s="57" t="s">
        <v>5</v>
      </c>
      <c r="F26" s="56" t="s">
        <v>237</v>
      </c>
      <c r="G26" s="58" t="s">
        <v>251</v>
      </c>
      <c r="H26" s="43"/>
      <c r="I26" s="43"/>
      <c r="J26" s="43"/>
      <c r="K26" s="43"/>
      <c r="L26" s="43"/>
      <c r="M26" s="43"/>
      <c r="N26" s="45"/>
      <c r="O26" s="43"/>
      <c r="P26" s="65"/>
      <c r="Q26" s="43"/>
      <c r="R26" s="55" t="s">
        <v>249</v>
      </c>
      <c r="S26" s="56" t="s">
        <v>253</v>
      </c>
      <c r="T26" s="57" t="s">
        <v>4</v>
      </c>
      <c r="U26" s="57" t="s">
        <v>5</v>
      </c>
      <c r="V26" s="56" t="s">
        <v>237</v>
      </c>
      <c r="W26" s="58" t="s">
        <v>251</v>
      </c>
      <c r="X26" s="54"/>
    </row>
    <row r="27" spans="1:24" ht="17.25" customHeight="1" x14ac:dyDescent="0.2">
      <c r="A27" s="51">
        <v>2</v>
      </c>
      <c r="B27" s="59"/>
      <c r="C27" s="60" t="s">
        <v>259</v>
      </c>
      <c r="D27" s="61">
        <v>1.6924768518518519E-3</v>
      </c>
      <c r="E27" s="61">
        <v>1.7564814814814813E-3</v>
      </c>
      <c r="F27" s="62">
        <f>D27+E27</f>
        <v>3.4489583333333334E-3</v>
      </c>
      <c r="G27" s="63"/>
      <c r="H27" s="64"/>
      <c r="P27" s="65"/>
      <c r="R27" s="59"/>
      <c r="S27" s="60" t="s">
        <v>163</v>
      </c>
      <c r="T27" s="61">
        <v>1.840509259259259E-3</v>
      </c>
      <c r="U27" s="61"/>
      <c r="V27" s="62">
        <f>T27+U27</f>
        <v>1.840509259259259E-3</v>
      </c>
      <c r="W27" s="63" t="s">
        <v>263</v>
      </c>
    </row>
    <row r="28" spans="1:24" s="52" customFormat="1" ht="17.25" customHeight="1" x14ac:dyDescent="0.2">
      <c r="A28" s="51">
        <v>7</v>
      </c>
      <c r="B28" s="59"/>
      <c r="C28" s="60" t="s">
        <v>64</v>
      </c>
      <c r="D28" s="61">
        <v>1.7079861111111113E-3</v>
      </c>
      <c r="E28" s="61" t="s">
        <v>260</v>
      </c>
      <c r="F28" s="62" t="s">
        <v>260</v>
      </c>
      <c r="G28" s="63"/>
      <c r="H28" s="65"/>
      <c r="I28" s="43"/>
      <c r="J28" s="43"/>
      <c r="K28" s="43"/>
      <c r="L28" s="43"/>
      <c r="M28" s="43"/>
      <c r="N28" s="45"/>
      <c r="O28" s="43"/>
      <c r="P28" s="65"/>
      <c r="Q28" s="43"/>
      <c r="R28" s="59"/>
      <c r="S28" s="60" t="s">
        <v>48</v>
      </c>
      <c r="T28" s="61" t="s">
        <v>260</v>
      </c>
      <c r="U28" s="61"/>
      <c r="V28" s="62" t="s">
        <v>260</v>
      </c>
      <c r="W28" s="63" t="s">
        <v>264</v>
      </c>
      <c r="X28" s="67"/>
    </row>
    <row r="29" spans="1:24" s="48" customFormat="1" ht="17.25" customHeight="1" x14ac:dyDescent="0.2">
      <c r="A29" s="51"/>
      <c r="B29" s="43"/>
      <c r="C29" s="43"/>
      <c r="D29" s="43"/>
      <c r="E29" s="43"/>
      <c r="F29" s="45"/>
      <c r="G29" s="43"/>
      <c r="H29" s="65"/>
      <c r="I29" s="43"/>
      <c r="J29" s="43"/>
      <c r="K29" s="43"/>
      <c r="L29" s="43"/>
      <c r="M29" s="43"/>
      <c r="N29" s="45"/>
      <c r="O29" s="43"/>
      <c r="P29" s="65"/>
      <c r="Q29" s="43"/>
      <c r="R29" s="43"/>
      <c r="S29" s="43"/>
      <c r="T29" s="43"/>
      <c r="V29" s="49"/>
      <c r="X29" s="72"/>
    </row>
    <row r="30" spans="1:24" s="52" customFormat="1" ht="17.25" customHeight="1" x14ac:dyDescent="0.2">
      <c r="A30" s="51"/>
      <c r="B30" s="43"/>
      <c r="C30" s="43"/>
      <c r="D30" s="43"/>
      <c r="E30" s="43"/>
      <c r="F30" s="45"/>
      <c r="G30" s="43"/>
      <c r="H30" s="65"/>
      <c r="I30" s="43"/>
      <c r="J30" s="43"/>
      <c r="K30" s="43"/>
      <c r="L30" s="43"/>
      <c r="M30" s="43"/>
      <c r="N30" s="45"/>
      <c r="O30" s="43"/>
      <c r="P30" s="65"/>
      <c r="Q30" s="43"/>
      <c r="R30" s="43"/>
      <c r="S30" s="43"/>
      <c r="T30" s="43"/>
      <c r="V30" s="53"/>
      <c r="X30" s="72"/>
    </row>
    <row r="31" spans="1:24" s="48" customFormat="1" ht="17.25" customHeight="1" x14ac:dyDescent="0.2">
      <c r="A31" s="51"/>
      <c r="B31" s="43"/>
      <c r="C31" s="43"/>
      <c r="D31" s="43"/>
      <c r="E31" s="43"/>
      <c r="F31" s="45"/>
      <c r="G31" s="43"/>
      <c r="H31" s="65"/>
      <c r="I31" s="43"/>
      <c r="J31" s="43"/>
      <c r="K31" s="43"/>
      <c r="L31" s="43"/>
      <c r="M31" s="43"/>
      <c r="N31" s="45"/>
      <c r="O31" s="43"/>
      <c r="P31" s="65"/>
      <c r="Q31" s="43"/>
      <c r="R31" s="43"/>
      <c r="S31" s="43"/>
      <c r="T31" s="43"/>
      <c r="U31" s="52"/>
      <c r="V31" s="53"/>
      <c r="W31" s="52"/>
      <c r="X31" s="50"/>
    </row>
    <row r="32" spans="1:24" s="52" customFormat="1" ht="17.25" customHeight="1" x14ac:dyDescent="0.2">
      <c r="A32" s="51"/>
      <c r="B32" s="43"/>
      <c r="C32" s="43"/>
      <c r="D32" s="43"/>
      <c r="E32" s="43"/>
      <c r="F32" s="45"/>
      <c r="G32" s="43"/>
      <c r="H32" s="65"/>
      <c r="I32" s="43"/>
      <c r="J32" s="55" t="s">
        <v>249</v>
      </c>
      <c r="K32" s="56" t="s">
        <v>250</v>
      </c>
      <c r="L32" s="57" t="s">
        <v>4</v>
      </c>
      <c r="M32" s="57" t="s">
        <v>5</v>
      </c>
      <c r="N32" s="56" t="s">
        <v>237</v>
      </c>
      <c r="O32" s="58" t="s">
        <v>251</v>
      </c>
      <c r="P32" s="65"/>
      <c r="Q32" s="43"/>
      <c r="R32" s="43"/>
      <c r="S32" s="43"/>
      <c r="T32" s="43"/>
      <c r="V32" s="53"/>
      <c r="X32" s="54"/>
    </row>
    <row r="33" spans="1:24" s="52" customFormat="1" ht="17.25" customHeight="1" x14ac:dyDescent="0.2">
      <c r="A33" s="51"/>
      <c r="B33" s="43"/>
      <c r="C33" s="43"/>
      <c r="D33" s="43"/>
      <c r="E33" s="43"/>
      <c r="F33" s="45"/>
      <c r="G33" s="43"/>
      <c r="H33" s="65"/>
      <c r="I33" s="64"/>
      <c r="J33" s="59"/>
      <c r="K33" s="60" t="s">
        <v>259</v>
      </c>
      <c r="L33" s="61">
        <v>1.7449074074074075E-3</v>
      </c>
      <c r="M33" s="61">
        <v>1.7881944444444447E-3</v>
      </c>
      <c r="N33" s="62">
        <f>L33+M33</f>
        <v>3.5331018518518524E-3</v>
      </c>
      <c r="O33" s="63"/>
      <c r="P33" s="66"/>
      <c r="Q33" s="43"/>
      <c r="R33" s="43"/>
      <c r="S33" s="43"/>
      <c r="T33" s="43"/>
      <c r="U33" s="48"/>
      <c r="V33" s="49"/>
      <c r="W33" s="48"/>
      <c r="X33" s="54"/>
    </row>
    <row r="34" spans="1:24" s="52" customFormat="1" ht="17.25" customHeight="1" x14ac:dyDescent="0.2">
      <c r="A34" s="51"/>
      <c r="B34" s="43"/>
      <c r="C34" s="43"/>
      <c r="D34" s="43"/>
      <c r="E34" s="43"/>
      <c r="F34" s="45"/>
      <c r="G34" s="43"/>
      <c r="H34" s="65"/>
      <c r="I34" s="43"/>
      <c r="J34" s="59"/>
      <c r="K34" s="60" t="s">
        <v>163</v>
      </c>
      <c r="L34" s="61">
        <v>2.0327546296296296E-3</v>
      </c>
      <c r="M34" s="61">
        <v>1.7692129629629629E-3</v>
      </c>
      <c r="N34" s="62">
        <f>L34+M34</f>
        <v>3.8019675925925925E-3</v>
      </c>
      <c r="O34" s="63"/>
      <c r="P34" s="43"/>
      <c r="Q34" s="42"/>
      <c r="R34" s="42"/>
      <c r="S34" s="42"/>
      <c r="T34" s="42"/>
      <c r="U34" s="42"/>
      <c r="V34" s="46"/>
      <c r="W34" s="42"/>
      <c r="X34" s="54"/>
    </row>
    <row r="35" spans="1:24" s="48" customFormat="1" ht="17.25" customHeight="1" x14ac:dyDescent="0.2">
      <c r="A35" s="51"/>
      <c r="B35" s="43"/>
      <c r="C35" s="43"/>
      <c r="D35" s="43"/>
      <c r="E35" s="43"/>
      <c r="F35" s="45"/>
      <c r="G35" s="43"/>
      <c r="H35" s="65"/>
      <c r="I35" s="43"/>
      <c r="J35" s="43"/>
      <c r="K35" s="43"/>
      <c r="L35" s="43"/>
      <c r="M35" s="43"/>
      <c r="N35" s="45"/>
      <c r="O35" s="43"/>
      <c r="P35" s="43"/>
      <c r="Q35" s="52"/>
      <c r="R35" s="52"/>
      <c r="S35" s="52"/>
      <c r="T35" s="52"/>
      <c r="U35" s="52"/>
      <c r="V35" s="53"/>
      <c r="W35" s="52"/>
      <c r="X35" s="50"/>
    </row>
    <row r="36" spans="1:24" ht="17.25" customHeight="1" x14ac:dyDescent="0.2">
      <c r="A36" s="51"/>
      <c r="H36" s="65"/>
      <c r="J36" s="42"/>
      <c r="K36" s="42"/>
      <c r="L36" s="42"/>
      <c r="M36" s="42"/>
      <c r="N36" s="46"/>
      <c r="O36" s="42"/>
      <c r="P36" s="42"/>
      <c r="Q36" s="42"/>
      <c r="R36" s="42"/>
      <c r="S36" s="42"/>
      <c r="T36" s="42"/>
      <c r="X36" s="42"/>
    </row>
    <row r="37" spans="1:24" s="52" customFormat="1" ht="17.25" customHeight="1" x14ac:dyDescent="0.2">
      <c r="A37" s="51"/>
      <c r="B37" s="43"/>
      <c r="C37" s="43"/>
      <c r="D37" s="43"/>
      <c r="E37" s="43"/>
      <c r="F37" s="45"/>
      <c r="G37" s="43"/>
      <c r="H37" s="65"/>
      <c r="I37" s="43"/>
      <c r="N37" s="53"/>
      <c r="V37" s="53"/>
    </row>
    <row r="38" spans="1:24" ht="17.25" customHeight="1" x14ac:dyDescent="0.2">
      <c r="A38" s="51"/>
      <c r="B38" s="55" t="s">
        <v>249</v>
      </c>
      <c r="C38" s="56" t="s">
        <v>253</v>
      </c>
      <c r="D38" s="57" t="s">
        <v>4</v>
      </c>
      <c r="E38" s="57" t="s">
        <v>5</v>
      </c>
      <c r="F38" s="56" t="s">
        <v>237</v>
      </c>
      <c r="G38" s="58" t="s">
        <v>251</v>
      </c>
      <c r="H38" s="65"/>
      <c r="J38" s="42"/>
      <c r="K38" s="42"/>
      <c r="L38" s="42"/>
      <c r="M38" s="42"/>
      <c r="N38" s="46"/>
      <c r="O38" s="42"/>
      <c r="P38" s="42"/>
      <c r="Q38" s="52"/>
      <c r="R38" s="52"/>
      <c r="S38" s="52"/>
      <c r="T38" s="52"/>
      <c r="U38" s="52"/>
      <c r="V38" s="53"/>
      <c r="W38" s="52"/>
      <c r="X38" s="42"/>
    </row>
    <row r="39" spans="1:24" s="52" customFormat="1" ht="17.25" customHeight="1" x14ac:dyDescent="0.2">
      <c r="A39" s="51">
        <v>3</v>
      </c>
      <c r="B39" s="59"/>
      <c r="C39" s="60" t="s">
        <v>163</v>
      </c>
      <c r="D39" s="61">
        <v>1.7234953703703702E-3</v>
      </c>
      <c r="E39" s="61">
        <v>1.8251157407407406E-3</v>
      </c>
      <c r="F39" s="62">
        <f>D39+E39</f>
        <v>3.5486111111111109E-3</v>
      </c>
      <c r="G39" s="63"/>
      <c r="H39" s="66"/>
      <c r="I39" s="43"/>
      <c r="N39" s="53"/>
      <c r="V39" s="53"/>
    </row>
    <row r="40" spans="1:24" s="52" customFormat="1" ht="17.25" customHeight="1" x14ac:dyDescent="0.2">
      <c r="A40" s="51">
        <v>6</v>
      </c>
      <c r="B40" s="59"/>
      <c r="C40" s="60" t="s">
        <v>85</v>
      </c>
      <c r="D40" s="61">
        <v>1.7114583333333333E-3</v>
      </c>
      <c r="E40" s="61">
        <v>1.9680555555555558E-3</v>
      </c>
      <c r="F40" s="62">
        <f>D40+E40</f>
        <v>3.6795138888888893E-3</v>
      </c>
      <c r="G40" s="63"/>
      <c r="H40" s="43"/>
      <c r="I40" s="43"/>
      <c r="N40" s="53"/>
      <c r="Q40" s="42"/>
      <c r="R40" s="42"/>
      <c r="S40" s="42"/>
      <c r="T40" s="42"/>
      <c r="U40" s="42"/>
      <c r="V40" s="46"/>
      <c r="W40" s="42"/>
    </row>
    <row r="41" spans="1:24" s="52" customFormat="1" ht="17.25" customHeight="1" x14ac:dyDescent="0.2">
      <c r="A41" s="51"/>
      <c r="B41" s="43"/>
      <c r="C41" s="43"/>
      <c r="D41" s="43"/>
      <c r="E41" s="43"/>
      <c r="F41" s="45"/>
      <c r="G41" s="43"/>
      <c r="H41" s="43"/>
      <c r="I41" s="43"/>
      <c r="N41" s="53"/>
      <c r="Q41" s="42"/>
      <c r="R41" s="42"/>
      <c r="S41" s="42"/>
      <c r="T41" s="42"/>
      <c r="U41" s="42"/>
      <c r="V41" s="46"/>
      <c r="W41" s="42"/>
    </row>
    <row r="42" spans="1:24" ht="17.25" customHeight="1" x14ac:dyDescent="0.2">
      <c r="A42" s="51"/>
      <c r="J42" s="42"/>
      <c r="K42" s="42"/>
      <c r="L42" s="42"/>
      <c r="M42" s="42"/>
      <c r="N42" s="46"/>
      <c r="O42" s="42"/>
      <c r="P42" s="42"/>
      <c r="Q42" s="52"/>
      <c r="R42" s="52"/>
      <c r="S42" s="52"/>
      <c r="T42" s="52"/>
      <c r="U42" s="52"/>
      <c r="V42" s="53"/>
      <c r="W42" s="52"/>
      <c r="X42" s="42"/>
    </row>
    <row r="43" spans="1:24" ht="17.25" customHeight="1" x14ac:dyDescent="0.2">
      <c r="A43" s="51"/>
      <c r="J43" s="42"/>
      <c r="K43" s="42"/>
      <c r="L43" s="42"/>
      <c r="M43" s="42"/>
      <c r="N43" s="46"/>
      <c r="O43" s="42"/>
      <c r="P43" s="42"/>
      <c r="Q43" s="42"/>
      <c r="R43" s="42"/>
      <c r="S43" s="42"/>
      <c r="T43" s="42"/>
      <c r="X43" s="42"/>
    </row>
    <row r="44" spans="1:24" s="52" customFormat="1" ht="17.25" customHeight="1" x14ac:dyDescent="0.2">
      <c r="A44" s="51"/>
      <c r="B44" s="43"/>
      <c r="C44" s="43"/>
      <c r="D44" s="43"/>
      <c r="E44" s="43"/>
      <c r="F44" s="45"/>
      <c r="G44" s="43"/>
      <c r="H44" s="43"/>
      <c r="I44" s="43"/>
      <c r="N44" s="53"/>
      <c r="Q44" s="42"/>
      <c r="R44" s="42"/>
      <c r="S44" s="42"/>
      <c r="T44" s="42"/>
      <c r="U44" s="42"/>
      <c r="V44" s="46"/>
      <c r="W44" s="42"/>
    </row>
    <row r="45" spans="1:24" ht="17.25" customHeight="1" x14ac:dyDescent="0.2">
      <c r="J45" s="42"/>
      <c r="K45" s="42"/>
      <c r="L45" s="42"/>
      <c r="M45" s="42"/>
      <c r="N45" s="46"/>
      <c r="O45" s="42"/>
      <c r="P45" s="42"/>
      <c r="Q45" s="42"/>
      <c r="R45" s="42"/>
      <c r="S45" s="42"/>
      <c r="T45" s="42"/>
      <c r="X45" s="42"/>
    </row>
    <row r="46" spans="1:24" ht="17.25" customHeight="1" x14ac:dyDescent="0.2">
      <c r="J46" s="42"/>
      <c r="K46" s="42"/>
      <c r="L46" s="42"/>
      <c r="M46" s="42"/>
      <c r="N46" s="46"/>
      <c r="O46" s="42"/>
      <c r="P46" s="42"/>
      <c r="Q46" s="42"/>
      <c r="R46" s="42"/>
      <c r="S46" s="42"/>
      <c r="T46" s="42"/>
      <c r="X46" s="42"/>
    </row>
    <row r="47" spans="1:24" x14ac:dyDescent="0.2">
      <c r="J47" s="42"/>
      <c r="K47" s="42"/>
      <c r="L47" s="42"/>
      <c r="M47" s="42"/>
      <c r="N47" s="46"/>
      <c r="O47" s="42"/>
      <c r="P47" s="42"/>
      <c r="Q47" s="42"/>
      <c r="R47" s="42"/>
      <c r="S47" s="42"/>
      <c r="T47" s="42"/>
      <c r="X47" s="42"/>
    </row>
    <row r="48" spans="1:24" ht="18.75" customHeight="1" x14ac:dyDescent="0.2">
      <c r="J48" s="42"/>
      <c r="K48" s="42"/>
      <c r="L48" s="42"/>
      <c r="M48" s="42"/>
      <c r="N48" s="46"/>
      <c r="O48" s="42"/>
      <c r="P48" s="42"/>
      <c r="Q48" s="42"/>
      <c r="R48" s="42"/>
      <c r="S48" s="42"/>
      <c r="T48" s="42"/>
      <c r="X48" s="42"/>
    </row>
    <row r="49" spans="2:24" ht="18.75" customHeight="1" x14ac:dyDescent="0.2">
      <c r="J49" s="42"/>
      <c r="K49" s="42"/>
      <c r="L49" s="42"/>
      <c r="M49" s="42"/>
      <c r="N49" s="46"/>
      <c r="O49" s="42"/>
      <c r="P49" s="42"/>
      <c r="Q49" s="42"/>
      <c r="R49" s="42"/>
      <c r="S49" s="42"/>
      <c r="T49" s="42"/>
      <c r="X49" s="42"/>
    </row>
    <row r="50" spans="2:24" ht="18.75" customHeight="1" x14ac:dyDescent="0.2">
      <c r="J50" s="42"/>
      <c r="K50" s="42"/>
      <c r="L50" s="42"/>
      <c r="M50" s="42"/>
      <c r="N50" s="46"/>
      <c r="O50" s="42"/>
      <c r="P50" s="42"/>
      <c r="Q50" s="42"/>
      <c r="R50" s="42"/>
      <c r="S50" s="42"/>
      <c r="T50" s="42"/>
      <c r="X50" s="42"/>
    </row>
    <row r="51" spans="2:24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6"/>
      <c r="O51" s="42"/>
      <c r="P51" s="42"/>
      <c r="Q51" s="42"/>
      <c r="R51" s="42"/>
      <c r="S51" s="42"/>
      <c r="T51" s="42"/>
      <c r="X51" s="42"/>
    </row>
    <row r="52" spans="2:24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6"/>
      <c r="O52" s="42"/>
      <c r="P52" s="42"/>
      <c r="Q52" s="42"/>
      <c r="R52" s="42"/>
      <c r="S52" s="42"/>
      <c r="T52" s="42"/>
      <c r="X52" s="42"/>
    </row>
    <row r="53" spans="2:24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6"/>
      <c r="O53" s="42"/>
      <c r="P53" s="42"/>
      <c r="Q53" s="42"/>
      <c r="R53" s="42"/>
      <c r="S53" s="42"/>
      <c r="T53" s="42"/>
      <c r="X53" s="42"/>
    </row>
    <row r="54" spans="2:24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6"/>
      <c r="O54" s="42"/>
      <c r="P54" s="42"/>
      <c r="Q54" s="42"/>
      <c r="R54" s="42"/>
      <c r="S54" s="42"/>
      <c r="T54" s="42"/>
      <c r="X54" s="42"/>
    </row>
    <row r="55" spans="2:24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6"/>
      <c r="O55" s="42"/>
      <c r="P55" s="42"/>
      <c r="Q55" s="42"/>
      <c r="R55" s="42"/>
      <c r="S55" s="42"/>
      <c r="T55" s="42"/>
      <c r="X55" s="42"/>
    </row>
    <row r="56" spans="2:24" x14ac:dyDescent="0.2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6"/>
      <c r="O56" s="42"/>
      <c r="P56" s="42"/>
      <c r="X56" s="42"/>
    </row>
    <row r="57" spans="2:24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6"/>
      <c r="O57" s="42"/>
      <c r="P57" s="42"/>
      <c r="X57" s="42"/>
    </row>
  </sheetData>
  <pageMargins left="0.25" right="0.25" top="0.75" bottom="0.75" header="0.3" footer="0.3"/>
  <pageSetup paperSize="9" scale="48" orientation="landscape" r:id="rId1"/>
  <headerFooter>
    <oddHeader>&amp;C&amp;"-,Tučné"&amp;14MISTROVSTVÍ ČR APUL
ŠPINDLERŮV MLÝN - STOH - 18.3.2017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H43"/>
  <sheetViews>
    <sheetView topLeftCell="A5" zoomScaleNormal="100" workbookViewId="0">
      <selection activeCell="F33" sqref="F33"/>
    </sheetView>
  </sheetViews>
  <sheetFormatPr defaultRowHeight="15" x14ac:dyDescent="0.25"/>
  <cols>
    <col min="3" max="3" width="12.7109375" customWidth="1"/>
    <col min="5" max="5" width="22.7109375" customWidth="1"/>
  </cols>
  <sheetData>
    <row r="12" spans="1:8" x14ac:dyDescent="0.25">
      <c r="A12" s="108" t="s">
        <v>7</v>
      </c>
      <c r="B12" s="108"/>
      <c r="C12" s="108"/>
      <c r="D12" s="108"/>
      <c r="E12" s="108"/>
      <c r="F12" s="108"/>
      <c r="G12" s="108"/>
      <c r="H12" s="108"/>
    </row>
    <row r="13" spans="1:8" x14ac:dyDescent="0.25">
      <c r="A13" s="108"/>
      <c r="B13" s="108"/>
      <c r="C13" s="108"/>
      <c r="D13" s="108"/>
      <c r="E13" s="108"/>
      <c r="F13" s="108"/>
      <c r="G13" s="108"/>
      <c r="H13" s="108"/>
    </row>
    <row r="14" spans="1:8" ht="18.75" x14ac:dyDescent="0.25">
      <c r="A14" s="108" t="s">
        <v>8</v>
      </c>
      <c r="B14" s="108"/>
      <c r="C14" s="108"/>
      <c r="D14" s="108"/>
      <c r="E14" s="108"/>
      <c r="F14" s="108"/>
      <c r="G14" s="108"/>
      <c r="H14" s="108"/>
    </row>
    <row r="15" spans="1:8" x14ac:dyDescent="0.25">
      <c r="A15" s="113" t="s">
        <v>15</v>
      </c>
      <c r="B15" s="111"/>
      <c r="C15" s="111"/>
      <c r="D15" s="111"/>
      <c r="E15" s="111"/>
      <c r="F15" s="111"/>
      <c r="G15" s="111"/>
      <c r="H15" s="111"/>
    </row>
    <row r="16" spans="1:8" x14ac:dyDescent="0.25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10</v>
      </c>
      <c r="F16" s="22" t="s">
        <v>4</v>
      </c>
      <c r="G16" s="22" t="s">
        <v>5</v>
      </c>
      <c r="H16" s="22" t="s">
        <v>6</v>
      </c>
    </row>
    <row r="17" spans="1:8" x14ac:dyDescent="0.25">
      <c r="A17" s="2">
        <v>1</v>
      </c>
      <c r="B17" s="2">
        <v>66</v>
      </c>
      <c r="C17" s="2" t="s">
        <v>56</v>
      </c>
      <c r="D17" s="2" t="s">
        <v>57</v>
      </c>
      <c r="E17" s="2" t="s">
        <v>43</v>
      </c>
      <c r="F17" s="73">
        <v>5.7037037037037039E-4</v>
      </c>
      <c r="G17" s="73">
        <v>5.6388888888888884E-4</v>
      </c>
      <c r="H17" s="73">
        <f t="shared" ref="H17:H24" si="0">F17+G17</f>
        <v>1.1342592592592593E-3</v>
      </c>
    </row>
    <row r="18" spans="1:8" x14ac:dyDescent="0.25">
      <c r="A18" s="2">
        <v>2</v>
      </c>
      <c r="B18" s="2">
        <v>62</v>
      </c>
      <c r="C18" s="2" t="s">
        <v>78</v>
      </c>
      <c r="D18" s="2" t="s">
        <v>79</v>
      </c>
      <c r="E18" s="2" t="s">
        <v>72</v>
      </c>
      <c r="F18" s="73">
        <v>5.4305555555555563E-4</v>
      </c>
      <c r="G18" s="73">
        <v>6.3460648148148144E-4</v>
      </c>
      <c r="H18" s="73">
        <f t="shared" si="0"/>
        <v>1.177662037037037E-3</v>
      </c>
    </row>
    <row r="19" spans="1:8" x14ac:dyDescent="0.25">
      <c r="A19" s="2">
        <v>3</v>
      </c>
      <c r="B19" s="2">
        <v>68</v>
      </c>
      <c r="C19" s="2" t="s">
        <v>115</v>
      </c>
      <c r="D19" s="2" t="s">
        <v>116</v>
      </c>
      <c r="E19" s="2" t="s">
        <v>117</v>
      </c>
      <c r="F19" s="73">
        <v>5.8958333333333334E-4</v>
      </c>
      <c r="G19" s="73">
        <v>5.9884259259259266E-4</v>
      </c>
      <c r="H19" s="73">
        <f t="shared" si="0"/>
        <v>1.1884259259259261E-3</v>
      </c>
    </row>
    <row r="20" spans="1:8" x14ac:dyDescent="0.25">
      <c r="A20" s="2">
        <v>4</v>
      </c>
      <c r="B20" s="2">
        <v>61</v>
      </c>
      <c r="C20" s="2" t="s">
        <v>177</v>
      </c>
      <c r="D20" s="2" t="s">
        <v>178</v>
      </c>
      <c r="E20" s="2" t="s">
        <v>160</v>
      </c>
      <c r="F20" s="73">
        <v>6.2592592592592593E-4</v>
      </c>
      <c r="G20" s="73">
        <v>6.6898148148148145E-4</v>
      </c>
      <c r="H20" s="73">
        <f t="shared" si="0"/>
        <v>1.2949074074074074E-3</v>
      </c>
    </row>
    <row r="21" spans="1:8" x14ac:dyDescent="0.25">
      <c r="A21" s="2">
        <v>5</v>
      </c>
      <c r="B21" s="2">
        <v>64</v>
      </c>
      <c r="C21" s="2" t="s">
        <v>203</v>
      </c>
      <c r="D21" s="2" t="s">
        <v>105</v>
      </c>
      <c r="E21" s="2" t="s">
        <v>188</v>
      </c>
      <c r="F21" s="73">
        <v>6.9259259259259263E-4</v>
      </c>
      <c r="G21" s="73">
        <v>6.3553240740740736E-4</v>
      </c>
      <c r="H21" s="73">
        <f t="shared" si="0"/>
        <v>1.3281249999999999E-3</v>
      </c>
    </row>
    <row r="22" spans="1:8" x14ac:dyDescent="0.25">
      <c r="A22" s="2">
        <v>6</v>
      </c>
      <c r="B22" s="2">
        <v>71</v>
      </c>
      <c r="C22" s="2" t="s">
        <v>211</v>
      </c>
      <c r="D22" s="2" t="s">
        <v>153</v>
      </c>
      <c r="E22" s="2" t="s">
        <v>132</v>
      </c>
      <c r="F22" s="73">
        <v>7.2905092592592596E-4</v>
      </c>
      <c r="G22" s="73">
        <v>6.3819444444444449E-4</v>
      </c>
      <c r="H22" s="73">
        <f t="shared" si="0"/>
        <v>1.3672453703703704E-3</v>
      </c>
    </row>
    <row r="23" spans="1:8" x14ac:dyDescent="0.25">
      <c r="A23" s="2">
        <v>7</v>
      </c>
      <c r="B23" s="2">
        <v>70</v>
      </c>
      <c r="C23" s="2" t="s">
        <v>157</v>
      </c>
      <c r="D23" s="2" t="s">
        <v>156</v>
      </c>
      <c r="E23" s="2" t="s">
        <v>117</v>
      </c>
      <c r="F23" s="73">
        <v>6.737268518518519E-4</v>
      </c>
      <c r="G23" s="73">
        <v>7.2060185185185194E-4</v>
      </c>
      <c r="H23" s="73">
        <f t="shared" si="0"/>
        <v>1.3943287037037038E-3</v>
      </c>
    </row>
    <row r="24" spans="1:8" x14ac:dyDescent="0.25">
      <c r="A24" s="2">
        <v>8</v>
      </c>
      <c r="B24" s="2">
        <v>65</v>
      </c>
      <c r="C24" s="2" t="s">
        <v>199</v>
      </c>
      <c r="D24" s="2" t="s">
        <v>98</v>
      </c>
      <c r="E24" s="2" t="s">
        <v>188</v>
      </c>
      <c r="F24" s="73">
        <v>7.6527777777777781E-4</v>
      </c>
      <c r="G24" s="73">
        <v>6.7754629629629632E-4</v>
      </c>
      <c r="H24" s="73">
        <f t="shared" si="0"/>
        <v>1.4428240740740742E-3</v>
      </c>
    </row>
    <row r="25" spans="1:8" x14ac:dyDescent="0.25">
      <c r="A25" s="2"/>
      <c r="B25" s="2">
        <v>69</v>
      </c>
      <c r="C25" s="2" t="s">
        <v>221</v>
      </c>
      <c r="D25" s="2" t="s">
        <v>220</v>
      </c>
      <c r="E25" s="2" t="s">
        <v>61</v>
      </c>
      <c r="F25" s="81" t="s">
        <v>255</v>
      </c>
      <c r="G25" s="81"/>
      <c r="H25" s="81" t="s">
        <v>255</v>
      </c>
    </row>
    <row r="26" spans="1:8" x14ac:dyDescent="0.25">
      <c r="A26" s="113" t="s">
        <v>16</v>
      </c>
      <c r="B26" s="111"/>
      <c r="C26" s="111"/>
      <c r="D26" s="111"/>
      <c r="E26" s="111"/>
      <c r="F26" s="111"/>
      <c r="G26" s="111"/>
      <c r="H26" s="111"/>
    </row>
    <row r="27" spans="1:8" x14ac:dyDescent="0.25">
      <c r="A27" s="22" t="s">
        <v>0</v>
      </c>
      <c r="B27" s="22" t="s">
        <v>1</v>
      </c>
      <c r="C27" s="22" t="s">
        <v>2</v>
      </c>
      <c r="D27" s="22" t="s">
        <v>3</v>
      </c>
      <c r="E27" s="22" t="s">
        <v>10</v>
      </c>
      <c r="F27" s="22" t="s">
        <v>4</v>
      </c>
      <c r="G27" s="22" t="s">
        <v>5</v>
      </c>
      <c r="H27" s="22" t="s">
        <v>6</v>
      </c>
    </row>
    <row r="28" spans="1:8" x14ac:dyDescent="0.25">
      <c r="A28" s="2">
        <v>1</v>
      </c>
      <c r="B28" s="2">
        <v>84</v>
      </c>
      <c r="C28" s="2" t="s">
        <v>145</v>
      </c>
      <c r="D28" s="2" t="s">
        <v>146</v>
      </c>
      <c r="E28" s="2" t="s">
        <v>132</v>
      </c>
      <c r="F28" s="73">
        <v>4.7534722222222222E-4</v>
      </c>
      <c r="G28" s="73">
        <v>4.7534722222222222E-4</v>
      </c>
      <c r="H28" s="73">
        <f t="shared" ref="H28:H43" si="1">F28+G28</f>
        <v>9.5069444444444444E-4</v>
      </c>
    </row>
    <row r="29" spans="1:8" x14ac:dyDescent="0.25">
      <c r="A29" s="2">
        <v>2</v>
      </c>
      <c r="B29" s="2">
        <v>82</v>
      </c>
      <c r="C29" s="2" t="s">
        <v>147</v>
      </c>
      <c r="D29" s="2" t="s">
        <v>148</v>
      </c>
      <c r="E29" s="2" t="s">
        <v>132</v>
      </c>
      <c r="F29" s="73">
        <v>4.8460648148148148E-4</v>
      </c>
      <c r="G29" s="73">
        <v>4.8182870370370377E-4</v>
      </c>
      <c r="H29" s="73">
        <f t="shared" si="1"/>
        <v>9.6643518518518519E-4</v>
      </c>
    </row>
    <row r="30" spans="1:8" x14ac:dyDescent="0.25">
      <c r="A30" s="2">
        <v>3</v>
      </c>
      <c r="B30" s="2">
        <v>73</v>
      </c>
      <c r="C30" s="2" t="s">
        <v>169</v>
      </c>
      <c r="D30" s="2" t="s">
        <v>170</v>
      </c>
      <c r="E30" s="2" t="s">
        <v>160</v>
      </c>
      <c r="F30" s="73">
        <v>4.9259259259259265E-4</v>
      </c>
      <c r="G30" s="73">
        <v>5.1655092592592594E-4</v>
      </c>
      <c r="H30" s="73">
        <f t="shared" si="1"/>
        <v>1.0091435185185186E-3</v>
      </c>
    </row>
    <row r="31" spans="1:8" x14ac:dyDescent="0.25">
      <c r="A31" s="2">
        <v>4</v>
      </c>
      <c r="B31" s="2">
        <v>87</v>
      </c>
      <c r="C31" s="2" t="s">
        <v>131</v>
      </c>
      <c r="D31" s="2" t="s">
        <v>35</v>
      </c>
      <c r="E31" s="2" t="s">
        <v>122</v>
      </c>
      <c r="F31" s="73">
        <v>5.2129629629629629E-4</v>
      </c>
      <c r="G31" s="73">
        <v>5.1284722222222226E-4</v>
      </c>
      <c r="H31" s="73">
        <f t="shared" si="1"/>
        <v>1.0341435185185184E-3</v>
      </c>
    </row>
    <row r="32" spans="1:8" x14ac:dyDescent="0.25">
      <c r="A32" s="2">
        <v>5</v>
      </c>
      <c r="B32" s="2">
        <v>72</v>
      </c>
      <c r="C32" s="2" t="s">
        <v>80</v>
      </c>
      <c r="D32" s="2" t="s">
        <v>81</v>
      </c>
      <c r="E32" s="2" t="s">
        <v>72</v>
      </c>
      <c r="F32" s="73">
        <v>5.2523148148148156E-4</v>
      </c>
      <c r="G32" s="73">
        <v>5.1203703703703708E-4</v>
      </c>
      <c r="H32" s="73">
        <f t="shared" si="1"/>
        <v>1.0372685185185185E-3</v>
      </c>
    </row>
    <row r="33" spans="1:8" x14ac:dyDescent="0.25">
      <c r="A33" s="2">
        <v>6</v>
      </c>
      <c r="B33" s="2">
        <v>77</v>
      </c>
      <c r="C33" s="2" t="s">
        <v>204</v>
      </c>
      <c r="D33" s="2" t="s">
        <v>205</v>
      </c>
      <c r="E33" s="2" t="s">
        <v>188</v>
      </c>
      <c r="F33" s="73">
        <v>5.322916666666667E-4</v>
      </c>
      <c r="G33" s="73">
        <v>5.3032407407407412E-4</v>
      </c>
      <c r="H33" s="73">
        <f t="shared" si="1"/>
        <v>1.0626157407407407E-3</v>
      </c>
    </row>
    <row r="34" spans="1:8" x14ac:dyDescent="0.25">
      <c r="A34" s="2">
        <v>7</v>
      </c>
      <c r="B34" s="2">
        <v>85</v>
      </c>
      <c r="C34" s="2" t="s">
        <v>185</v>
      </c>
      <c r="D34" s="2" t="s">
        <v>55</v>
      </c>
      <c r="E34" s="2" t="s">
        <v>179</v>
      </c>
      <c r="F34" s="73">
        <v>5.0208333333333344E-4</v>
      </c>
      <c r="G34" s="73">
        <v>5.6342592592592588E-4</v>
      </c>
      <c r="H34" s="73">
        <f t="shared" si="1"/>
        <v>1.0655092592592593E-3</v>
      </c>
    </row>
    <row r="35" spans="1:8" x14ac:dyDescent="0.25">
      <c r="A35" s="2">
        <v>8</v>
      </c>
      <c r="B35" s="2">
        <v>86</v>
      </c>
      <c r="C35" s="2" t="s">
        <v>165</v>
      </c>
      <c r="D35" s="2" t="s">
        <v>166</v>
      </c>
      <c r="E35" s="2" t="s">
        <v>160</v>
      </c>
      <c r="F35" s="73">
        <v>5.4930555555555559E-4</v>
      </c>
      <c r="G35" s="73">
        <v>5.6597222222222216E-4</v>
      </c>
      <c r="H35" s="73">
        <f t="shared" si="1"/>
        <v>1.1152777777777778E-3</v>
      </c>
    </row>
    <row r="36" spans="1:8" x14ac:dyDescent="0.25">
      <c r="A36" s="2">
        <v>9</v>
      </c>
      <c r="B36" s="2">
        <v>83</v>
      </c>
      <c r="C36" s="2" t="s">
        <v>51</v>
      </c>
      <c r="D36" s="2" t="s">
        <v>52</v>
      </c>
      <c r="E36" s="2" t="s">
        <v>43</v>
      </c>
      <c r="F36" s="73">
        <v>5.9849537037037044E-4</v>
      </c>
      <c r="G36" s="73">
        <v>5.3240740740740744E-4</v>
      </c>
      <c r="H36" s="73">
        <f t="shared" si="1"/>
        <v>1.130902777777778E-3</v>
      </c>
    </row>
    <row r="37" spans="1:8" x14ac:dyDescent="0.25">
      <c r="A37" s="2">
        <v>10</v>
      </c>
      <c r="B37" s="2">
        <v>78</v>
      </c>
      <c r="C37" s="2" t="s">
        <v>206</v>
      </c>
      <c r="D37" s="2" t="s">
        <v>21</v>
      </c>
      <c r="E37" s="2" t="s">
        <v>188</v>
      </c>
      <c r="F37" s="73">
        <v>5.7754629629629627E-4</v>
      </c>
      <c r="G37" s="73">
        <v>5.7534722222222221E-4</v>
      </c>
      <c r="H37" s="73">
        <f t="shared" si="1"/>
        <v>1.1528935185185184E-3</v>
      </c>
    </row>
    <row r="38" spans="1:8" x14ac:dyDescent="0.25">
      <c r="A38" s="2">
        <v>11</v>
      </c>
      <c r="B38" s="2">
        <v>76</v>
      </c>
      <c r="C38" s="2" t="s">
        <v>175</v>
      </c>
      <c r="D38" s="2" t="s">
        <v>33</v>
      </c>
      <c r="E38" s="2" t="s">
        <v>160</v>
      </c>
      <c r="F38" s="73">
        <v>5.6516203703703698E-4</v>
      </c>
      <c r="G38" s="73">
        <v>5.9247685185185184E-4</v>
      </c>
      <c r="H38" s="73">
        <f t="shared" si="1"/>
        <v>1.1576388888888888E-3</v>
      </c>
    </row>
    <row r="39" spans="1:8" x14ac:dyDescent="0.25">
      <c r="A39" s="2">
        <v>12</v>
      </c>
      <c r="B39" s="2">
        <v>89</v>
      </c>
      <c r="C39" s="2" t="s">
        <v>245</v>
      </c>
      <c r="D39" s="2" t="s">
        <v>55</v>
      </c>
      <c r="E39" s="2" t="s">
        <v>160</v>
      </c>
      <c r="F39" s="73">
        <v>5.807870370370371E-4</v>
      </c>
      <c r="G39" s="73">
        <v>5.9131944444444444E-4</v>
      </c>
      <c r="H39" s="73">
        <f t="shared" si="1"/>
        <v>1.1721064814814814E-3</v>
      </c>
    </row>
    <row r="40" spans="1:8" x14ac:dyDescent="0.25">
      <c r="A40" s="2">
        <v>13</v>
      </c>
      <c r="B40" s="2">
        <v>81</v>
      </c>
      <c r="C40" s="2" t="s">
        <v>219</v>
      </c>
      <c r="D40" s="2" t="s">
        <v>202</v>
      </c>
      <c r="E40" s="2" t="s">
        <v>61</v>
      </c>
      <c r="F40" s="73">
        <v>5.5254629629629631E-4</v>
      </c>
      <c r="G40" s="73">
        <v>6.2719907407407407E-4</v>
      </c>
      <c r="H40" s="73">
        <f t="shared" si="1"/>
        <v>1.1797453703703705E-3</v>
      </c>
    </row>
    <row r="41" spans="1:8" x14ac:dyDescent="0.25">
      <c r="A41" s="2">
        <v>14</v>
      </c>
      <c r="B41" s="2">
        <v>88</v>
      </c>
      <c r="C41" s="2" t="s">
        <v>207</v>
      </c>
      <c r="D41" s="2" t="s">
        <v>40</v>
      </c>
      <c r="E41" s="2" t="s">
        <v>188</v>
      </c>
      <c r="F41" s="73">
        <v>6.0995370370370381E-4</v>
      </c>
      <c r="G41" s="73">
        <v>5.7939814814814822E-4</v>
      </c>
      <c r="H41" s="73">
        <f t="shared" si="1"/>
        <v>1.189351851851852E-3</v>
      </c>
    </row>
    <row r="42" spans="1:8" x14ac:dyDescent="0.25">
      <c r="A42" s="2">
        <v>15</v>
      </c>
      <c r="B42" s="2">
        <v>79</v>
      </c>
      <c r="C42" s="2" t="s">
        <v>120</v>
      </c>
      <c r="D42" s="2" t="s">
        <v>58</v>
      </c>
      <c r="E42" s="2" t="s">
        <v>43</v>
      </c>
      <c r="F42" s="73">
        <v>6.1203703703703713E-4</v>
      </c>
      <c r="G42" s="73">
        <v>6.5486111111111116E-4</v>
      </c>
      <c r="H42" s="73">
        <f t="shared" si="1"/>
        <v>1.2668981481481483E-3</v>
      </c>
    </row>
    <row r="43" spans="1:8" x14ac:dyDescent="0.25">
      <c r="A43" s="2">
        <v>16</v>
      </c>
      <c r="B43" s="2">
        <v>80</v>
      </c>
      <c r="C43" s="2" t="s">
        <v>158</v>
      </c>
      <c r="D43" s="2" t="s">
        <v>35</v>
      </c>
      <c r="E43" s="2" t="s">
        <v>117</v>
      </c>
      <c r="F43" s="73">
        <v>6.613425925925926E-4</v>
      </c>
      <c r="G43" s="73">
        <v>6.6099537037037038E-4</v>
      </c>
      <c r="H43" s="73">
        <f t="shared" si="1"/>
        <v>1.3223379629629631E-3</v>
      </c>
    </row>
  </sheetData>
  <sortState ref="A28:H43">
    <sortCondition ref="H28:H43"/>
  </sortState>
  <mergeCells count="4">
    <mergeCell ref="A26:H26"/>
    <mergeCell ref="A12:H13"/>
    <mergeCell ref="A14:H14"/>
    <mergeCell ref="A15:H15"/>
  </mergeCells>
  <pageMargins left="0.7" right="0.7" top="0.78740157499999996" bottom="0.78740157499999996" header="0.3" footer="0.3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L38"/>
  <sheetViews>
    <sheetView topLeftCell="A9" zoomScaleNormal="100" workbookViewId="0">
      <selection activeCell="L36" sqref="L36"/>
    </sheetView>
  </sheetViews>
  <sheetFormatPr defaultRowHeight="15" x14ac:dyDescent="0.25"/>
  <cols>
    <col min="3" max="3" width="11.85546875" customWidth="1"/>
    <col min="5" max="5" width="25.85546875" customWidth="1"/>
    <col min="7" max="7" width="9.5703125" customWidth="1"/>
    <col min="8" max="8" width="11.28515625" hidden="1" customWidth="1"/>
    <col min="11" max="11" width="0" hidden="1" customWidth="1"/>
  </cols>
  <sheetData>
    <row r="12" spans="1:12" x14ac:dyDescent="0.25">
      <c r="A12" s="108" t="s">
        <v>7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18.75" x14ac:dyDescent="0.25">
      <c r="A14" s="108" t="s">
        <v>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x14ac:dyDescent="0.25">
      <c r="A15" s="113" t="s">
        <v>14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25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10</v>
      </c>
      <c r="F16" s="22" t="s">
        <v>4</v>
      </c>
      <c r="G16" s="22" t="s">
        <v>144</v>
      </c>
      <c r="H16" s="40" t="s">
        <v>267</v>
      </c>
      <c r="I16" s="22" t="s">
        <v>5</v>
      </c>
      <c r="J16" s="22" t="s">
        <v>144</v>
      </c>
      <c r="K16" s="40" t="s">
        <v>268</v>
      </c>
      <c r="L16" s="22" t="s">
        <v>6</v>
      </c>
    </row>
    <row r="17" spans="1:12" x14ac:dyDescent="0.25">
      <c r="A17" s="2">
        <v>1</v>
      </c>
      <c r="B17" s="2">
        <v>41</v>
      </c>
      <c r="C17" s="2" t="s">
        <v>29</v>
      </c>
      <c r="D17" s="2" t="s">
        <v>30</v>
      </c>
      <c r="E17" s="2" t="s">
        <v>182</v>
      </c>
      <c r="F17" s="73">
        <v>4.9756944444444447E-4</v>
      </c>
      <c r="G17" s="73"/>
      <c r="H17" s="73">
        <f>F17+G17</f>
        <v>4.9756944444444447E-4</v>
      </c>
      <c r="I17" s="73">
        <v>4.9513888888888882E-4</v>
      </c>
      <c r="J17" s="73"/>
      <c r="K17" s="73">
        <f>I17+J17</f>
        <v>4.9513888888888882E-4</v>
      </c>
      <c r="L17" s="73">
        <f>H17+K17</f>
        <v>9.9270833333333329E-4</v>
      </c>
    </row>
    <row r="18" spans="1:12" x14ac:dyDescent="0.25">
      <c r="A18" s="2">
        <v>2</v>
      </c>
      <c r="B18" s="2">
        <v>42</v>
      </c>
      <c r="C18" s="2" t="s">
        <v>124</v>
      </c>
      <c r="D18" s="2" t="s">
        <v>125</v>
      </c>
      <c r="E18" s="2" t="s">
        <v>122</v>
      </c>
      <c r="F18" s="73">
        <v>5.037037037037038E-4</v>
      </c>
      <c r="G18" s="73">
        <v>1.1574074074074073E-5</v>
      </c>
      <c r="H18" s="73">
        <f>F18+G18</f>
        <v>5.1527777777777791E-4</v>
      </c>
      <c r="I18" s="73">
        <v>5.1655092592592594E-4</v>
      </c>
      <c r="J18" s="73">
        <v>1.1574074074074073E-5</v>
      </c>
      <c r="K18" s="73">
        <f>I18+J18</f>
        <v>5.2812500000000006E-4</v>
      </c>
      <c r="L18" s="73">
        <f>H18+K18</f>
        <v>1.0434027777777781E-3</v>
      </c>
    </row>
    <row r="19" spans="1:12" x14ac:dyDescent="0.25">
      <c r="A19" s="2">
        <v>3</v>
      </c>
      <c r="B19" s="2">
        <v>43</v>
      </c>
      <c r="C19" s="2" t="s">
        <v>208</v>
      </c>
      <c r="D19" s="2" t="s">
        <v>209</v>
      </c>
      <c r="E19" s="2" t="s">
        <v>188</v>
      </c>
      <c r="F19" s="73">
        <v>5.3356481481481473E-4</v>
      </c>
      <c r="G19" s="73"/>
      <c r="H19" s="73">
        <f>F19+G19</f>
        <v>5.3356481481481473E-4</v>
      </c>
      <c r="I19" s="73">
        <v>5.5208333333333335E-4</v>
      </c>
      <c r="J19" s="73"/>
      <c r="K19" s="73">
        <f>I19+J19</f>
        <v>5.5208333333333335E-4</v>
      </c>
      <c r="L19" s="73">
        <f>H19+K19</f>
        <v>1.0856481481481481E-3</v>
      </c>
    </row>
    <row r="20" spans="1:12" x14ac:dyDescent="0.25">
      <c r="A20" s="2">
        <v>4</v>
      </c>
      <c r="B20" s="2">
        <v>44</v>
      </c>
      <c r="C20" s="2" t="s">
        <v>36</v>
      </c>
      <c r="D20" s="2" t="s">
        <v>37</v>
      </c>
      <c r="E20" s="2" t="s">
        <v>182</v>
      </c>
      <c r="F20" s="73">
        <v>5.643518518518518E-4</v>
      </c>
      <c r="G20" s="73">
        <v>6.9444444444444444E-5</v>
      </c>
      <c r="H20" s="73">
        <f>F20+G20</f>
        <v>6.3379629629629626E-4</v>
      </c>
      <c r="I20" s="73">
        <v>5.1018518518518524E-4</v>
      </c>
      <c r="J20" s="73">
        <v>5.7870370370370366E-5</v>
      </c>
      <c r="K20" s="73">
        <f>I20+J20</f>
        <v>5.6805555555555559E-4</v>
      </c>
      <c r="L20" s="73">
        <f>H20+K20</f>
        <v>1.201851851851852E-3</v>
      </c>
    </row>
    <row r="21" spans="1:12" x14ac:dyDescent="0.25">
      <c r="A21" s="113" t="s">
        <v>17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x14ac:dyDescent="0.25">
      <c r="A22" s="22" t="s">
        <v>0</v>
      </c>
      <c r="B22" s="22" t="s">
        <v>1</v>
      </c>
      <c r="C22" s="22" t="s">
        <v>2</v>
      </c>
      <c r="D22" s="22" t="s">
        <v>3</v>
      </c>
      <c r="E22" s="22" t="s">
        <v>10</v>
      </c>
      <c r="F22" s="22" t="s">
        <v>4</v>
      </c>
      <c r="G22" s="22" t="s">
        <v>144</v>
      </c>
      <c r="H22" s="40" t="s">
        <v>6</v>
      </c>
      <c r="I22" s="22" t="s">
        <v>5</v>
      </c>
      <c r="J22" s="22" t="s">
        <v>144</v>
      </c>
      <c r="K22" s="40" t="s">
        <v>268</v>
      </c>
      <c r="L22" s="22" t="s">
        <v>6</v>
      </c>
    </row>
    <row r="23" spans="1:12" x14ac:dyDescent="0.25">
      <c r="A23" s="2">
        <v>1</v>
      </c>
      <c r="B23" s="2">
        <v>51</v>
      </c>
      <c r="C23" s="2" t="s">
        <v>39</v>
      </c>
      <c r="D23" s="2" t="s">
        <v>40</v>
      </c>
      <c r="E23" s="2" t="s">
        <v>122</v>
      </c>
      <c r="F23" s="73">
        <v>4.4374999999999997E-4</v>
      </c>
      <c r="G23" s="73"/>
      <c r="H23" s="73">
        <f t="shared" ref="H23:H35" si="0">F23+G23</f>
        <v>4.4374999999999997E-4</v>
      </c>
      <c r="I23" s="73">
        <v>4.2824074074074075E-4</v>
      </c>
      <c r="J23" s="73">
        <v>1.1574074074074073E-5</v>
      </c>
      <c r="K23" s="73">
        <f t="shared" ref="K23:K35" si="1">I23+J23</f>
        <v>4.3981481481481481E-4</v>
      </c>
      <c r="L23" s="73">
        <f t="shared" ref="L23:L35" si="2">H23+K23</f>
        <v>8.8356481481481478E-4</v>
      </c>
    </row>
    <row r="24" spans="1:12" x14ac:dyDescent="0.25">
      <c r="A24" s="2">
        <v>2</v>
      </c>
      <c r="B24" s="2">
        <v>47</v>
      </c>
      <c r="C24" s="2" t="s">
        <v>210</v>
      </c>
      <c r="D24" s="2" t="s">
        <v>26</v>
      </c>
      <c r="E24" s="2" t="s">
        <v>188</v>
      </c>
      <c r="F24" s="73">
        <v>4.3634259259259261E-4</v>
      </c>
      <c r="G24" s="73">
        <v>1.1574074074074073E-5</v>
      </c>
      <c r="H24" s="73">
        <f t="shared" si="0"/>
        <v>4.4791666666666667E-4</v>
      </c>
      <c r="I24" s="73">
        <v>4.3425925925925929E-4</v>
      </c>
      <c r="J24" s="73">
        <v>1.1574074074074073E-5</v>
      </c>
      <c r="K24" s="73">
        <f t="shared" si="1"/>
        <v>4.4583333333333335E-4</v>
      </c>
      <c r="L24" s="73">
        <f t="shared" si="2"/>
        <v>8.9375000000000001E-4</v>
      </c>
    </row>
    <row r="25" spans="1:12" x14ac:dyDescent="0.25">
      <c r="A25" s="2">
        <v>3</v>
      </c>
      <c r="B25" s="2">
        <v>50</v>
      </c>
      <c r="C25" s="2" t="s">
        <v>23</v>
      </c>
      <c r="D25" s="2" t="s">
        <v>112</v>
      </c>
      <c r="E25" s="2" t="s">
        <v>188</v>
      </c>
      <c r="F25" s="73">
        <v>4.6099537037037035E-4</v>
      </c>
      <c r="G25" s="73"/>
      <c r="H25" s="73">
        <f t="shared" si="0"/>
        <v>4.6099537037037035E-4</v>
      </c>
      <c r="I25" s="73">
        <v>4.4363425925925923E-4</v>
      </c>
      <c r="J25" s="73"/>
      <c r="K25" s="73">
        <f t="shared" si="1"/>
        <v>4.4363425925925923E-4</v>
      </c>
      <c r="L25" s="73">
        <f t="shared" si="2"/>
        <v>9.0462962962962958E-4</v>
      </c>
    </row>
    <row r="26" spans="1:12" x14ac:dyDescent="0.25">
      <c r="A26" s="2">
        <v>4</v>
      </c>
      <c r="B26" s="2">
        <v>56</v>
      </c>
      <c r="C26" s="2" t="s">
        <v>145</v>
      </c>
      <c r="D26" s="2" t="s">
        <v>146</v>
      </c>
      <c r="E26" s="2" t="s">
        <v>132</v>
      </c>
      <c r="F26" s="73">
        <v>4.5810185185185184E-4</v>
      </c>
      <c r="G26" s="73"/>
      <c r="H26" s="73">
        <f t="shared" si="0"/>
        <v>4.5810185185185184E-4</v>
      </c>
      <c r="I26" s="73">
        <v>4.5069444444444437E-4</v>
      </c>
      <c r="J26" s="73">
        <v>1.1574074074074073E-5</v>
      </c>
      <c r="K26" s="73">
        <f t="shared" si="1"/>
        <v>4.6226851851851843E-4</v>
      </c>
      <c r="L26" s="73">
        <f t="shared" si="2"/>
        <v>9.2037037037037022E-4</v>
      </c>
    </row>
    <row r="27" spans="1:12" x14ac:dyDescent="0.25">
      <c r="A27" s="2">
        <v>5</v>
      </c>
      <c r="B27" s="2">
        <v>48</v>
      </c>
      <c r="C27" s="2" t="s">
        <v>82</v>
      </c>
      <c r="D27" s="2" t="s">
        <v>40</v>
      </c>
      <c r="E27" s="2" t="s">
        <v>72</v>
      </c>
      <c r="F27" s="73">
        <v>4.6585648148148143E-4</v>
      </c>
      <c r="G27" s="73"/>
      <c r="H27" s="73">
        <f t="shared" si="0"/>
        <v>4.6585648148148143E-4</v>
      </c>
      <c r="I27" s="73">
        <v>4.4548611111111113E-4</v>
      </c>
      <c r="J27" s="73">
        <v>1.1574074074074073E-5</v>
      </c>
      <c r="K27" s="73">
        <f t="shared" si="1"/>
        <v>4.5706018518518518E-4</v>
      </c>
      <c r="L27" s="73">
        <f t="shared" si="2"/>
        <v>9.2291666666666661E-4</v>
      </c>
    </row>
    <row r="28" spans="1:12" x14ac:dyDescent="0.25">
      <c r="A28" s="2">
        <v>6</v>
      </c>
      <c r="B28" s="2">
        <v>58</v>
      </c>
      <c r="C28" s="2" t="s">
        <v>73</v>
      </c>
      <c r="D28" s="2" t="s">
        <v>74</v>
      </c>
      <c r="E28" s="2" t="s">
        <v>72</v>
      </c>
      <c r="F28" s="73">
        <v>4.6192129629629621E-4</v>
      </c>
      <c r="G28" s="73">
        <v>1.1574074074074073E-5</v>
      </c>
      <c r="H28" s="73">
        <f t="shared" si="0"/>
        <v>4.7349537037037027E-4</v>
      </c>
      <c r="I28" s="73">
        <v>4.4432870370370373E-4</v>
      </c>
      <c r="J28" s="73">
        <v>1.1574074074074073E-5</v>
      </c>
      <c r="K28" s="73">
        <f t="shared" si="1"/>
        <v>4.5590277777777778E-4</v>
      </c>
      <c r="L28" s="73">
        <f t="shared" si="2"/>
        <v>9.2939814814814805E-4</v>
      </c>
    </row>
    <row r="29" spans="1:12" x14ac:dyDescent="0.25">
      <c r="A29" s="2">
        <v>7</v>
      </c>
      <c r="B29" s="2">
        <v>59</v>
      </c>
      <c r="C29" s="2" t="s">
        <v>27</v>
      </c>
      <c r="D29" s="2" t="s">
        <v>28</v>
      </c>
      <c r="E29" s="2" t="s">
        <v>122</v>
      </c>
      <c r="F29" s="73">
        <v>4.6099537037037035E-4</v>
      </c>
      <c r="G29" s="73"/>
      <c r="H29" s="73">
        <f t="shared" si="0"/>
        <v>4.6099537037037035E-4</v>
      </c>
      <c r="I29" s="73">
        <v>4.7719907407407406E-4</v>
      </c>
      <c r="J29" s="73"/>
      <c r="K29" s="73">
        <f t="shared" si="1"/>
        <v>4.7719907407407406E-4</v>
      </c>
      <c r="L29" s="73">
        <f t="shared" si="2"/>
        <v>9.3819444444444441E-4</v>
      </c>
    </row>
    <row r="30" spans="1:12" x14ac:dyDescent="0.25">
      <c r="A30" s="2">
        <v>8</v>
      </c>
      <c r="B30" s="2">
        <v>53</v>
      </c>
      <c r="C30" s="2" t="s">
        <v>71</v>
      </c>
      <c r="D30" s="2" t="s">
        <v>33</v>
      </c>
      <c r="E30" s="2" t="s">
        <v>61</v>
      </c>
      <c r="F30" s="73">
        <v>4.6678240740740746E-4</v>
      </c>
      <c r="G30" s="73">
        <v>1.1574074074074073E-5</v>
      </c>
      <c r="H30" s="73">
        <f t="shared" si="0"/>
        <v>4.7835648148148151E-4</v>
      </c>
      <c r="I30" s="73">
        <v>4.5729166666666666E-4</v>
      </c>
      <c r="J30" s="73">
        <v>1.1574074074074073E-5</v>
      </c>
      <c r="K30" s="73">
        <f t="shared" si="1"/>
        <v>4.6886574074074072E-4</v>
      </c>
      <c r="L30" s="73">
        <f t="shared" si="2"/>
        <v>9.4722222222222224E-4</v>
      </c>
    </row>
    <row r="31" spans="1:12" x14ac:dyDescent="0.25">
      <c r="A31" s="2">
        <v>9</v>
      </c>
      <c r="B31" s="2">
        <v>45</v>
      </c>
      <c r="C31" s="2" t="s">
        <v>34</v>
      </c>
      <c r="D31" s="2" t="s">
        <v>35</v>
      </c>
      <c r="E31" s="2" t="s">
        <v>122</v>
      </c>
      <c r="F31" s="73">
        <v>4.726851851851852E-4</v>
      </c>
      <c r="G31" s="73"/>
      <c r="H31" s="73">
        <f t="shared" si="0"/>
        <v>4.726851851851852E-4</v>
      </c>
      <c r="I31" s="73">
        <v>4.7835648148148146E-4</v>
      </c>
      <c r="J31" s="73"/>
      <c r="K31" s="73">
        <f t="shared" si="1"/>
        <v>4.7835648148148146E-4</v>
      </c>
      <c r="L31" s="73">
        <f t="shared" si="2"/>
        <v>9.5104166666666666E-4</v>
      </c>
    </row>
    <row r="32" spans="1:12" x14ac:dyDescent="0.25">
      <c r="A32" s="2">
        <v>10</v>
      </c>
      <c r="B32" s="2">
        <v>49</v>
      </c>
      <c r="C32" s="2" t="s">
        <v>176</v>
      </c>
      <c r="D32" s="2" t="s">
        <v>84</v>
      </c>
      <c r="E32" s="2" t="s">
        <v>160</v>
      </c>
      <c r="F32" s="73">
        <v>5.2523148148148156E-4</v>
      </c>
      <c r="G32" s="73"/>
      <c r="H32" s="73">
        <f t="shared" si="0"/>
        <v>5.2523148148148156E-4</v>
      </c>
      <c r="I32" s="73">
        <v>5.0833333333333329E-4</v>
      </c>
      <c r="J32" s="73"/>
      <c r="K32" s="73">
        <f t="shared" si="1"/>
        <v>5.0833333333333329E-4</v>
      </c>
      <c r="L32" s="73">
        <f t="shared" si="2"/>
        <v>1.0335648148148148E-3</v>
      </c>
    </row>
    <row r="33" spans="1:12" x14ac:dyDescent="0.25">
      <c r="A33" s="2">
        <v>11</v>
      </c>
      <c r="B33" s="2">
        <v>55</v>
      </c>
      <c r="C33" s="2" t="s">
        <v>127</v>
      </c>
      <c r="D33" s="2" t="s">
        <v>45</v>
      </c>
      <c r="E33" s="2" t="s">
        <v>122</v>
      </c>
      <c r="F33" s="73">
        <v>5.2372685185185183E-4</v>
      </c>
      <c r="G33" s="73"/>
      <c r="H33" s="73">
        <f t="shared" si="0"/>
        <v>5.2372685185185183E-4</v>
      </c>
      <c r="I33" s="73">
        <v>5.2615740740740737E-4</v>
      </c>
      <c r="J33" s="73"/>
      <c r="K33" s="73">
        <f t="shared" si="1"/>
        <v>5.2615740740740737E-4</v>
      </c>
      <c r="L33" s="73">
        <f t="shared" si="2"/>
        <v>1.0498842592592591E-3</v>
      </c>
    </row>
    <row r="34" spans="1:12" x14ac:dyDescent="0.25">
      <c r="A34" s="2">
        <v>12</v>
      </c>
      <c r="B34" s="2">
        <v>60</v>
      </c>
      <c r="C34" s="2" t="s">
        <v>32</v>
      </c>
      <c r="D34" s="2" t="s">
        <v>33</v>
      </c>
      <c r="E34" s="2" t="s">
        <v>122</v>
      </c>
      <c r="F34" s="73">
        <v>5.4606481481481487E-4</v>
      </c>
      <c r="G34" s="73"/>
      <c r="H34" s="73">
        <f t="shared" si="0"/>
        <v>5.4606481481481487E-4</v>
      </c>
      <c r="I34" s="73">
        <v>6.1562499999999996E-4</v>
      </c>
      <c r="J34" s="73">
        <v>1.1574074074074073E-5</v>
      </c>
      <c r="K34" s="73">
        <f t="shared" si="1"/>
        <v>6.2719907407407407E-4</v>
      </c>
      <c r="L34" s="73">
        <f t="shared" si="2"/>
        <v>1.1732638888888891E-3</v>
      </c>
    </row>
    <row r="35" spans="1:12" x14ac:dyDescent="0.25">
      <c r="A35" s="2">
        <v>13</v>
      </c>
      <c r="B35" s="2">
        <v>54</v>
      </c>
      <c r="C35" s="2" t="s">
        <v>167</v>
      </c>
      <c r="D35" s="2" t="s">
        <v>26</v>
      </c>
      <c r="E35" s="2" t="s">
        <v>160</v>
      </c>
      <c r="F35" s="73">
        <v>6.1921296296296301E-4</v>
      </c>
      <c r="G35" s="73">
        <v>2.3148148148148147E-5</v>
      </c>
      <c r="H35" s="73">
        <f t="shared" si="0"/>
        <v>6.4236111111111113E-4</v>
      </c>
      <c r="I35" s="73">
        <v>5.4675925925925931E-4</v>
      </c>
      <c r="J35" s="73"/>
      <c r="K35" s="73">
        <f t="shared" si="1"/>
        <v>5.4675925925925931E-4</v>
      </c>
      <c r="L35" s="73">
        <f t="shared" si="2"/>
        <v>1.1891203703703703E-3</v>
      </c>
    </row>
    <row r="36" spans="1:12" x14ac:dyDescent="0.25">
      <c r="A36" s="2"/>
      <c r="B36" s="2">
        <v>46</v>
      </c>
      <c r="C36" s="2" t="s">
        <v>83</v>
      </c>
      <c r="D36" s="2" t="s">
        <v>84</v>
      </c>
      <c r="E36" s="2" t="s">
        <v>72</v>
      </c>
      <c r="F36" s="81" t="s">
        <v>255</v>
      </c>
      <c r="G36" s="73"/>
      <c r="H36" s="81" t="s">
        <v>255</v>
      </c>
      <c r="I36" s="73">
        <v>6.0254629629629634E-4</v>
      </c>
      <c r="J36" s="73">
        <v>1.1574074074074073E-5</v>
      </c>
      <c r="K36" s="73"/>
      <c r="L36" s="81" t="s">
        <v>255</v>
      </c>
    </row>
    <row r="37" spans="1:12" x14ac:dyDescent="0.25">
      <c r="A37" s="2"/>
      <c r="B37" s="2">
        <v>57</v>
      </c>
      <c r="C37" s="2" t="s">
        <v>161</v>
      </c>
      <c r="D37" s="2" t="s">
        <v>55</v>
      </c>
      <c r="E37" s="2" t="s">
        <v>160</v>
      </c>
      <c r="F37" s="73">
        <v>6.6157407407407408E-4</v>
      </c>
      <c r="G37" s="73">
        <v>2.3148148148148147E-5</v>
      </c>
      <c r="H37" s="73">
        <f>F37+G37</f>
        <v>6.847222222222222E-4</v>
      </c>
      <c r="I37" s="81" t="s">
        <v>254</v>
      </c>
      <c r="J37" s="73"/>
      <c r="K37" s="73"/>
      <c r="L37" s="81" t="s">
        <v>254</v>
      </c>
    </row>
    <row r="38" spans="1:12" x14ac:dyDescent="0.25">
      <c r="A38" s="2"/>
      <c r="B38" s="2">
        <v>52</v>
      </c>
      <c r="C38" s="2" t="s">
        <v>180</v>
      </c>
      <c r="D38" s="2" t="s">
        <v>181</v>
      </c>
      <c r="E38" s="2" t="s">
        <v>179</v>
      </c>
      <c r="F38" s="73">
        <v>5.2002314814814815E-4</v>
      </c>
      <c r="G38" s="73"/>
      <c r="H38" s="73">
        <f>F38+G38</f>
        <v>5.2002314814814815E-4</v>
      </c>
      <c r="I38" s="81" t="s">
        <v>254</v>
      </c>
      <c r="J38" s="73"/>
      <c r="K38" s="73"/>
      <c r="L38" s="81" t="s">
        <v>254</v>
      </c>
    </row>
  </sheetData>
  <sortState ref="A23:L38">
    <sortCondition ref="L23:L38"/>
  </sortState>
  <mergeCells count="4">
    <mergeCell ref="A21:L21"/>
    <mergeCell ref="A12:L13"/>
    <mergeCell ref="A14:L14"/>
    <mergeCell ref="A15:L15"/>
  </mergeCells>
  <pageMargins left="0.7" right="0.7" top="0.78740157499999996" bottom="0.78740157499999996" header="0.3" footer="0.3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88"/>
  <sheetViews>
    <sheetView zoomScaleNormal="100" workbookViewId="0">
      <selection activeCell="C91" sqref="C91"/>
    </sheetView>
  </sheetViews>
  <sheetFormatPr defaultRowHeight="15" x14ac:dyDescent="0.25"/>
  <cols>
    <col min="2" max="2" width="9.140625" style="16"/>
    <col min="3" max="3" width="28.140625" customWidth="1"/>
    <col min="4" max="4" width="18.28515625" customWidth="1"/>
    <col min="5" max="5" width="11.7109375" customWidth="1"/>
    <col min="6" max="6" width="27.5703125" customWidth="1"/>
  </cols>
  <sheetData>
    <row r="11" spans="1:9" ht="15.75" thickBot="1" x14ac:dyDescent="0.3"/>
    <row r="12" spans="1:9" ht="15" customHeight="1" x14ac:dyDescent="0.25">
      <c r="A12" s="104" t="s">
        <v>7</v>
      </c>
      <c r="B12" s="105"/>
      <c r="C12" s="105"/>
      <c r="D12" s="105"/>
      <c r="E12" s="105"/>
      <c r="F12" s="105"/>
      <c r="G12" s="105"/>
      <c r="H12" s="105"/>
      <c r="I12" s="106"/>
    </row>
    <row r="13" spans="1:9" ht="15" customHeight="1" x14ac:dyDescent="0.25">
      <c r="A13" s="107"/>
      <c r="B13" s="108"/>
      <c r="C13" s="108"/>
      <c r="D13" s="108"/>
      <c r="E13" s="108"/>
      <c r="F13" s="108"/>
      <c r="G13" s="108"/>
      <c r="H13" s="108"/>
      <c r="I13" s="109"/>
    </row>
    <row r="14" spans="1:9" ht="18.75" x14ac:dyDescent="0.25">
      <c r="A14" s="107" t="s">
        <v>8</v>
      </c>
      <c r="B14" s="108"/>
      <c r="C14" s="108"/>
      <c r="D14" s="108"/>
      <c r="E14" s="108"/>
      <c r="F14" s="108"/>
      <c r="G14" s="108"/>
      <c r="H14" s="108"/>
      <c r="I14" s="109"/>
    </row>
    <row r="15" spans="1:9" ht="15.75" thickBot="1" x14ac:dyDescent="0.3">
      <c r="A15" s="151" t="s">
        <v>59</v>
      </c>
      <c r="B15" s="152"/>
      <c r="C15" s="152"/>
      <c r="D15" s="152"/>
      <c r="E15" s="152"/>
      <c r="F15" s="152"/>
      <c r="G15" s="152"/>
      <c r="H15" s="152"/>
      <c r="I15" s="153"/>
    </row>
    <row r="16" spans="1:9" ht="15.75" thickBot="1" x14ac:dyDescent="0.3">
      <c r="A16" s="10" t="s">
        <v>0</v>
      </c>
      <c r="B16" s="11" t="s">
        <v>1</v>
      </c>
      <c r="C16" s="11" t="s">
        <v>13</v>
      </c>
      <c r="D16" s="11" t="s">
        <v>2</v>
      </c>
      <c r="E16" s="11" t="s">
        <v>3</v>
      </c>
      <c r="F16" s="11" t="s">
        <v>10</v>
      </c>
      <c r="G16" s="11" t="s">
        <v>18</v>
      </c>
      <c r="H16" s="11" t="s">
        <v>19</v>
      </c>
      <c r="I16" s="12" t="s">
        <v>6</v>
      </c>
    </row>
    <row r="17" spans="1:9" x14ac:dyDescent="0.25">
      <c r="A17" s="138"/>
      <c r="B17" s="117">
        <v>1</v>
      </c>
      <c r="C17" s="117" t="s">
        <v>138</v>
      </c>
      <c r="D17" s="17" t="s">
        <v>139</v>
      </c>
      <c r="E17" s="17" t="s">
        <v>63</v>
      </c>
      <c r="F17" s="117" t="s">
        <v>132</v>
      </c>
      <c r="G17" s="117"/>
      <c r="H17" s="117"/>
      <c r="I17" s="149"/>
    </row>
    <row r="18" spans="1:9" x14ac:dyDescent="0.25">
      <c r="A18" s="139"/>
      <c r="B18" s="111"/>
      <c r="C18" s="111"/>
      <c r="D18" s="14" t="s">
        <v>140</v>
      </c>
      <c r="E18" s="14" t="s">
        <v>55</v>
      </c>
      <c r="F18" s="111"/>
      <c r="G18" s="111"/>
      <c r="H18" s="111"/>
      <c r="I18" s="112"/>
    </row>
    <row r="19" spans="1:9" x14ac:dyDescent="0.25">
      <c r="A19" s="139"/>
      <c r="B19" s="111"/>
      <c r="C19" s="111"/>
      <c r="D19" s="14" t="s">
        <v>133</v>
      </c>
      <c r="E19" s="14" t="s">
        <v>112</v>
      </c>
      <c r="F19" s="111"/>
      <c r="G19" s="111"/>
      <c r="H19" s="111"/>
      <c r="I19" s="112"/>
    </row>
    <row r="20" spans="1:9" x14ac:dyDescent="0.25">
      <c r="A20" s="139"/>
      <c r="B20" s="111"/>
      <c r="C20" s="111"/>
      <c r="D20" s="14" t="s">
        <v>141</v>
      </c>
      <c r="E20" s="14" t="s">
        <v>98</v>
      </c>
      <c r="F20" s="111"/>
      <c r="G20" s="111"/>
      <c r="H20" s="111"/>
      <c r="I20" s="112"/>
    </row>
    <row r="21" spans="1:9" x14ac:dyDescent="0.25">
      <c r="A21" s="139"/>
      <c r="B21" s="111"/>
      <c r="C21" s="111"/>
      <c r="D21" s="14" t="s">
        <v>142</v>
      </c>
      <c r="E21" s="14" t="s">
        <v>40</v>
      </c>
      <c r="F21" s="111"/>
      <c r="G21" s="111"/>
      <c r="H21" s="111"/>
      <c r="I21" s="112"/>
    </row>
    <row r="22" spans="1:9" ht="15.75" thickBot="1" x14ac:dyDescent="0.3">
      <c r="A22" s="140"/>
      <c r="B22" s="118"/>
      <c r="C22" s="118"/>
      <c r="D22" s="18" t="s">
        <v>143</v>
      </c>
      <c r="E22" s="18" t="s">
        <v>21</v>
      </c>
      <c r="F22" s="118"/>
      <c r="G22" s="118"/>
      <c r="H22" s="118"/>
      <c r="I22" s="150"/>
    </row>
    <row r="23" spans="1:9" x14ac:dyDescent="0.25">
      <c r="A23" s="144"/>
      <c r="B23" s="136">
        <v>2</v>
      </c>
      <c r="C23" s="146" t="s">
        <v>183</v>
      </c>
      <c r="D23" s="17" t="s">
        <v>123</v>
      </c>
      <c r="E23" s="17" t="s">
        <v>26</v>
      </c>
      <c r="F23" s="136" t="s">
        <v>122</v>
      </c>
      <c r="G23" s="136"/>
      <c r="H23" s="136"/>
      <c r="I23" s="141"/>
    </row>
    <row r="24" spans="1:9" x14ac:dyDescent="0.25">
      <c r="A24" s="145"/>
      <c r="B24" s="122"/>
      <c r="C24" s="147"/>
      <c r="D24" s="14" t="s">
        <v>124</v>
      </c>
      <c r="E24" s="14" t="s">
        <v>125</v>
      </c>
      <c r="F24" s="122"/>
      <c r="G24" s="122"/>
      <c r="H24" s="122"/>
      <c r="I24" s="142"/>
    </row>
    <row r="25" spans="1:9" x14ac:dyDescent="0.25">
      <c r="A25" s="145"/>
      <c r="B25" s="122"/>
      <c r="C25" s="147"/>
      <c r="D25" s="14" t="s">
        <v>126</v>
      </c>
      <c r="E25" s="14" t="s">
        <v>112</v>
      </c>
      <c r="F25" s="122"/>
      <c r="G25" s="122"/>
      <c r="H25" s="122"/>
      <c r="I25" s="142"/>
    </row>
    <row r="26" spans="1:9" x14ac:dyDescent="0.25">
      <c r="A26" s="145"/>
      <c r="B26" s="122"/>
      <c r="C26" s="147"/>
      <c r="D26" s="14" t="s">
        <v>127</v>
      </c>
      <c r="E26" s="14" t="s">
        <v>45</v>
      </c>
      <c r="F26" s="122"/>
      <c r="G26" s="122"/>
      <c r="H26" s="122"/>
      <c r="I26" s="142"/>
    </row>
    <row r="27" spans="1:9" x14ac:dyDescent="0.25">
      <c r="A27" s="145"/>
      <c r="B27" s="122"/>
      <c r="C27" s="147"/>
      <c r="D27" s="14" t="s">
        <v>128</v>
      </c>
      <c r="E27" s="14" t="s">
        <v>119</v>
      </c>
      <c r="F27" s="122"/>
      <c r="G27" s="122"/>
      <c r="H27" s="122"/>
      <c r="I27" s="142"/>
    </row>
    <row r="28" spans="1:9" ht="15.75" thickBot="1" x14ac:dyDescent="0.3">
      <c r="A28" s="145"/>
      <c r="B28" s="122"/>
      <c r="C28" s="147"/>
      <c r="D28" s="21" t="s">
        <v>129</v>
      </c>
      <c r="E28" s="21" t="s">
        <v>130</v>
      </c>
      <c r="F28" s="122"/>
      <c r="G28" s="122"/>
      <c r="H28" s="122"/>
      <c r="I28" s="142"/>
    </row>
    <row r="29" spans="1:9" x14ac:dyDescent="0.25">
      <c r="A29" s="138"/>
      <c r="B29" s="117">
        <v>3</v>
      </c>
      <c r="C29" s="117" t="s">
        <v>238</v>
      </c>
      <c r="D29" s="3" t="s">
        <v>187</v>
      </c>
      <c r="E29" s="3" t="s">
        <v>33</v>
      </c>
      <c r="F29" s="117" t="s">
        <v>186</v>
      </c>
      <c r="G29" s="117"/>
      <c r="H29" s="117"/>
      <c r="I29" s="149"/>
    </row>
    <row r="30" spans="1:9" x14ac:dyDescent="0.25">
      <c r="A30" s="139"/>
      <c r="B30" s="111"/>
      <c r="C30" s="111"/>
      <c r="D30" s="2" t="s">
        <v>23</v>
      </c>
      <c r="E30" s="2" t="s">
        <v>112</v>
      </c>
      <c r="F30" s="111"/>
      <c r="G30" s="111"/>
      <c r="H30" s="111"/>
      <c r="I30" s="112"/>
    </row>
    <row r="31" spans="1:9" x14ac:dyDescent="0.25">
      <c r="A31" s="139"/>
      <c r="B31" s="111"/>
      <c r="C31" s="111"/>
      <c r="D31" s="2" t="s">
        <v>189</v>
      </c>
      <c r="E31" s="2" t="s">
        <v>98</v>
      </c>
      <c r="F31" s="111"/>
      <c r="G31" s="111"/>
      <c r="H31" s="111"/>
      <c r="I31" s="112"/>
    </row>
    <row r="32" spans="1:9" x14ac:dyDescent="0.25">
      <c r="A32" s="139"/>
      <c r="B32" s="111"/>
      <c r="C32" s="111"/>
      <c r="D32" s="2" t="s">
        <v>190</v>
      </c>
      <c r="E32" s="2" t="s">
        <v>55</v>
      </c>
      <c r="F32" s="111"/>
      <c r="G32" s="111"/>
      <c r="H32" s="111"/>
      <c r="I32" s="112"/>
    </row>
    <row r="33" spans="1:9" x14ac:dyDescent="0.25">
      <c r="A33" s="139"/>
      <c r="B33" s="111"/>
      <c r="C33" s="111"/>
      <c r="D33" s="2" t="s">
        <v>191</v>
      </c>
      <c r="E33" s="2" t="s">
        <v>21</v>
      </c>
      <c r="F33" s="111"/>
      <c r="G33" s="111"/>
      <c r="H33" s="111"/>
      <c r="I33" s="112"/>
    </row>
    <row r="34" spans="1:9" ht="15.75" thickBot="1" x14ac:dyDescent="0.3">
      <c r="A34" s="140"/>
      <c r="B34" s="118"/>
      <c r="C34" s="118"/>
      <c r="D34" s="4" t="s">
        <v>192</v>
      </c>
      <c r="E34" s="4" t="s">
        <v>193</v>
      </c>
      <c r="F34" s="118"/>
      <c r="G34" s="118"/>
      <c r="H34" s="118"/>
      <c r="I34" s="150"/>
    </row>
    <row r="35" spans="1:9" x14ac:dyDescent="0.25">
      <c r="A35" s="119"/>
      <c r="B35" s="117">
        <v>4</v>
      </c>
      <c r="C35" s="117" t="s">
        <v>31</v>
      </c>
      <c r="D35" s="3" t="s">
        <v>25</v>
      </c>
      <c r="E35" s="3" t="s">
        <v>26</v>
      </c>
      <c r="F35" s="117" t="s">
        <v>122</v>
      </c>
      <c r="G35" s="136"/>
      <c r="H35" s="136"/>
      <c r="I35" s="141"/>
    </row>
    <row r="36" spans="1:9" x14ac:dyDescent="0.25">
      <c r="A36" s="120"/>
      <c r="B36" s="111"/>
      <c r="C36" s="111"/>
      <c r="D36" s="2" t="s">
        <v>32</v>
      </c>
      <c r="E36" s="2" t="s">
        <v>33</v>
      </c>
      <c r="F36" s="111"/>
      <c r="G36" s="122"/>
      <c r="H36" s="122"/>
      <c r="I36" s="142"/>
    </row>
    <row r="37" spans="1:9" x14ac:dyDescent="0.25">
      <c r="A37" s="120"/>
      <c r="B37" s="111"/>
      <c r="C37" s="111"/>
      <c r="D37" s="2" t="s">
        <v>34</v>
      </c>
      <c r="E37" s="2" t="s">
        <v>35</v>
      </c>
      <c r="F37" s="111"/>
      <c r="G37" s="122"/>
      <c r="H37" s="122"/>
      <c r="I37" s="142"/>
    </row>
    <row r="38" spans="1:9" x14ac:dyDescent="0.25">
      <c r="A38" s="120"/>
      <c r="B38" s="111"/>
      <c r="C38" s="111"/>
      <c r="D38" s="2" t="s">
        <v>29</v>
      </c>
      <c r="E38" s="2" t="s">
        <v>30</v>
      </c>
      <c r="F38" s="111"/>
      <c r="G38" s="122"/>
      <c r="H38" s="122"/>
      <c r="I38" s="142"/>
    </row>
    <row r="39" spans="1:9" x14ac:dyDescent="0.25">
      <c r="A39" s="120"/>
      <c r="B39" s="111"/>
      <c r="C39" s="111"/>
      <c r="D39" s="2" t="s">
        <v>36</v>
      </c>
      <c r="E39" s="2" t="s">
        <v>37</v>
      </c>
      <c r="F39" s="111"/>
      <c r="G39" s="122"/>
      <c r="H39" s="122"/>
      <c r="I39" s="142"/>
    </row>
    <row r="40" spans="1:9" ht="15.75" thickBot="1" x14ac:dyDescent="0.3">
      <c r="A40" s="121"/>
      <c r="B40" s="118"/>
      <c r="C40" s="118"/>
      <c r="D40" s="4" t="s">
        <v>27</v>
      </c>
      <c r="E40" s="4" t="s">
        <v>28</v>
      </c>
      <c r="F40" s="118"/>
      <c r="G40" s="137"/>
      <c r="H40" s="137"/>
      <c r="I40" s="143"/>
    </row>
    <row r="41" spans="1:9" x14ac:dyDescent="0.25">
      <c r="A41" s="144"/>
      <c r="B41" s="136">
        <v>5</v>
      </c>
      <c r="C41" s="136" t="s">
        <v>215</v>
      </c>
      <c r="D41" s="3" t="s">
        <v>194</v>
      </c>
      <c r="E41" s="3" t="s">
        <v>193</v>
      </c>
      <c r="F41" s="136" t="s">
        <v>186</v>
      </c>
      <c r="G41" s="136"/>
      <c r="H41" s="136"/>
      <c r="I41" s="141"/>
    </row>
    <row r="42" spans="1:9" x14ac:dyDescent="0.25">
      <c r="A42" s="145"/>
      <c r="B42" s="122"/>
      <c r="C42" s="122"/>
      <c r="D42" s="2" t="s">
        <v>195</v>
      </c>
      <c r="E42" s="2" t="s">
        <v>202</v>
      </c>
      <c r="F42" s="122"/>
      <c r="G42" s="122"/>
      <c r="H42" s="122"/>
      <c r="I42" s="142"/>
    </row>
    <row r="43" spans="1:9" x14ac:dyDescent="0.25">
      <c r="A43" s="145"/>
      <c r="B43" s="122"/>
      <c r="C43" s="122"/>
      <c r="D43" s="2" t="s">
        <v>196</v>
      </c>
      <c r="E43" s="2" t="s">
        <v>201</v>
      </c>
      <c r="F43" s="122"/>
      <c r="G43" s="122"/>
      <c r="H43" s="122"/>
      <c r="I43" s="142"/>
    </row>
    <row r="44" spans="1:9" x14ac:dyDescent="0.25">
      <c r="A44" s="145"/>
      <c r="B44" s="122"/>
      <c r="C44" s="122"/>
      <c r="D44" s="2" t="s">
        <v>197</v>
      </c>
      <c r="E44" s="2" t="s">
        <v>200</v>
      </c>
      <c r="F44" s="122"/>
      <c r="G44" s="122"/>
      <c r="H44" s="122"/>
      <c r="I44" s="142"/>
    </row>
    <row r="45" spans="1:9" x14ac:dyDescent="0.25">
      <c r="A45" s="145"/>
      <c r="B45" s="122"/>
      <c r="C45" s="122"/>
      <c r="D45" s="2" t="s">
        <v>198</v>
      </c>
      <c r="E45" s="2" t="s">
        <v>84</v>
      </c>
      <c r="F45" s="122"/>
      <c r="G45" s="122"/>
      <c r="H45" s="122"/>
      <c r="I45" s="142"/>
    </row>
    <row r="46" spans="1:9" ht="15.75" thickBot="1" x14ac:dyDescent="0.3">
      <c r="A46" s="148"/>
      <c r="B46" s="137"/>
      <c r="C46" s="137"/>
      <c r="D46" s="4" t="s">
        <v>199</v>
      </c>
      <c r="E46" s="4" t="s">
        <v>98</v>
      </c>
      <c r="F46" s="137"/>
      <c r="G46" s="137"/>
      <c r="H46" s="137"/>
      <c r="I46" s="143"/>
    </row>
    <row r="47" spans="1:9" x14ac:dyDescent="0.25">
      <c r="A47" s="138"/>
      <c r="B47" s="117">
        <v>6</v>
      </c>
      <c r="C47" s="117" t="s">
        <v>163</v>
      </c>
      <c r="D47" s="17" t="s">
        <v>165</v>
      </c>
      <c r="E47" s="17" t="s">
        <v>166</v>
      </c>
      <c r="F47" s="117" t="s">
        <v>160</v>
      </c>
      <c r="G47" s="117"/>
      <c r="H47" s="117"/>
      <c r="I47" s="149"/>
    </row>
    <row r="48" spans="1:9" x14ac:dyDescent="0.25">
      <c r="A48" s="139"/>
      <c r="B48" s="111"/>
      <c r="C48" s="111"/>
      <c r="D48" s="14" t="s">
        <v>134</v>
      </c>
      <c r="E48" s="14" t="s">
        <v>119</v>
      </c>
      <c r="F48" s="111"/>
      <c r="G48" s="111"/>
      <c r="H48" s="111"/>
      <c r="I48" s="112"/>
    </row>
    <row r="49" spans="1:9" x14ac:dyDescent="0.25">
      <c r="A49" s="139"/>
      <c r="B49" s="111"/>
      <c r="C49" s="111"/>
      <c r="D49" s="14" t="s">
        <v>167</v>
      </c>
      <c r="E49" s="14" t="s">
        <v>26</v>
      </c>
      <c r="F49" s="111"/>
      <c r="G49" s="111"/>
      <c r="H49" s="111"/>
      <c r="I49" s="112"/>
    </row>
    <row r="50" spans="1:9" x14ac:dyDescent="0.25">
      <c r="A50" s="139"/>
      <c r="B50" s="111"/>
      <c r="C50" s="111"/>
      <c r="D50" s="14" t="s">
        <v>168</v>
      </c>
      <c r="E50" s="14" t="s">
        <v>84</v>
      </c>
      <c r="F50" s="111"/>
      <c r="G50" s="111"/>
      <c r="H50" s="111"/>
      <c r="I50" s="112"/>
    </row>
    <row r="51" spans="1:9" x14ac:dyDescent="0.25">
      <c r="A51" s="139"/>
      <c r="B51" s="111"/>
      <c r="C51" s="111"/>
      <c r="D51" s="14" t="s">
        <v>169</v>
      </c>
      <c r="E51" s="14" t="s">
        <v>170</v>
      </c>
      <c r="F51" s="111"/>
      <c r="G51" s="111"/>
      <c r="H51" s="111"/>
      <c r="I51" s="112"/>
    </row>
    <row r="52" spans="1:9" ht="15.75" thickBot="1" x14ac:dyDescent="0.3">
      <c r="A52" s="140"/>
      <c r="B52" s="118"/>
      <c r="C52" s="118"/>
      <c r="D52" s="18" t="s">
        <v>147</v>
      </c>
      <c r="E52" s="18" t="s">
        <v>202</v>
      </c>
      <c r="F52" s="118"/>
      <c r="G52" s="118"/>
      <c r="H52" s="118"/>
      <c r="I52" s="150"/>
    </row>
    <row r="53" spans="1:9" x14ac:dyDescent="0.25">
      <c r="A53" s="138"/>
      <c r="B53" s="117">
        <v>7</v>
      </c>
      <c r="C53" s="117" t="s">
        <v>159</v>
      </c>
      <c r="D53" s="17" t="s">
        <v>152</v>
      </c>
      <c r="E53" s="17" t="s">
        <v>55</v>
      </c>
      <c r="F53" s="117" t="s">
        <v>117</v>
      </c>
      <c r="G53" s="117"/>
      <c r="H53" s="117"/>
      <c r="I53" s="149"/>
    </row>
    <row r="54" spans="1:9" x14ac:dyDescent="0.25">
      <c r="A54" s="139"/>
      <c r="B54" s="111"/>
      <c r="C54" s="111"/>
      <c r="D54" s="14" t="s">
        <v>152</v>
      </c>
      <c r="E54" s="14" t="s">
        <v>35</v>
      </c>
      <c r="F54" s="111"/>
      <c r="G54" s="111"/>
      <c r="H54" s="111"/>
      <c r="I54" s="112"/>
    </row>
    <row r="55" spans="1:9" x14ac:dyDescent="0.25">
      <c r="A55" s="139"/>
      <c r="B55" s="111"/>
      <c r="C55" s="111"/>
      <c r="D55" s="14" t="s">
        <v>154</v>
      </c>
      <c r="E55" s="14" t="s">
        <v>153</v>
      </c>
      <c r="F55" s="111"/>
      <c r="G55" s="111"/>
      <c r="H55" s="111"/>
      <c r="I55" s="112"/>
    </row>
    <row r="56" spans="1:9" x14ac:dyDescent="0.25">
      <c r="A56" s="139"/>
      <c r="B56" s="111"/>
      <c r="C56" s="111"/>
      <c r="D56" s="14" t="s">
        <v>155</v>
      </c>
      <c r="E56" s="14" t="s">
        <v>113</v>
      </c>
      <c r="F56" s="111"/>
      <c r="G56" s="111"/>
      <c r="H56" s="111"/>
      <c r="I56" s="112"/>
    </row>
    <row r="57" spans="1:9" x14ac:dyDescent="0.25">
      <c r="A57" s="139"/>
      <c r="B57" s="111"/>
      <c r="C57" s="111"/>
      <c r="D57" s="14" t="s">
        <v>240</v>
      </c>
      <c r="E57" s="14" t="s">
        <v>112</v>
      </c>
      <c r="F57" s="111"/>
      <c r="G57" s="111"/>
      <c r="H57" s="111"/>
      <c r="I57" s="112"/>
    </row>
    <row r="58" spans="1:9" ht="15.75" thickBot="1" x14ac:dyDescent="0.3">
      <c r="A58" s="140"/>
      <c r="B58" s="118"/>
      <c r="C58" s="118"/>
      <c r="D58" s="18" t="s">
        <v>157</v>
      </c>
      <c r="E58" s="18" t="s">
        <v>156</v>
      </c>
      <c r="F58" s="118"/>
      <c r="G58" s="118"/>
      <c r="H58" s="118"/>
      <c r="I58" s="150"/>
    </row>
    <row r="59" spans="1:9" x14ac:dyDescent="0.25">
      <c r="A59" s="144"/>
      <c r="B59" s="136">
        <v>8</v>
      </c>
      <c r="C59" s="117" t="s">
        <v>103</v>
      </c>
      <c r="D59" s="3" t="s">
        <v>104</v>
      </c>
      <c r="E59" s="3" t="s">
        <v>38</v>
      </c>
      <c r="F59" s="117" t="s">
        <v>72</v>
      </c>
      <c r="G59" s="136"/>
      <c r="H59" s="136"/>
      <c r="I59" s="141"/>
    </row>
    <row r="60" spans="1:9" x14ac:dyDescent="0.25">
      <c r="A60" s="145"/>
      <c r="B60" s="122"/>
      <c r="C60" s="111"/>
      <c r="D60" s="2" t="s">
        <v>243</v>
      </c>
      <c r="E60" s="2" t="s">
        <v>105</v>
      </c>
      <c r="F60" s="111"/>
      <c r="G60" s="122"/>
      <c r="H60" s="122"/>
      <c r="I60" s="142"/>
    </row>
    <row r="61" spans="1:9" x14ac:dyDescent="0.25">
      <c r="A61" s="145"/>
      <c r="B61" s="122"/>
      <c r="C61" s="111"/>
      <c r="D61" s="2" t="s">
        <v>106</v>
      </c>
      <c r="E61" s="2" t="s">
        <v>55</v>
      </c>
      <c r="F61" s="111"/>
      <c r="G61" s="122"/>
      <c r="H61" s="122"/>
      <c r="I61" s="142"/>
    </row>
    <row r="62" spans="1:9" x14ac:dyDescent="0.25">
      <c r="A62" s="145"/>
      <c r="B62" s="122"/>
      <c r="C62" s="111"/>
      <c r="D62" s="2" t="s">
        <v>107</v>
      </c>
      <c r="E62" s="2" t="s">
        <v>108</v>
      </c>
      <c r="F62" s="111"/>
      <c r="G62" s="122"/>
      <c r="H62" s="122"/>
      <c r="I62" s="142"/>
    </row>
    <row r="63" spans="1:9" x14ac:dyDescent="0.25">
      <c r="A63" s="145"/>
      <c r="B63" s="122"/>
      <c r="C63" s="111"/>
      <c r="D63" s="2" t="s">
        <v>109</v>
      </c>
      <c r="E63" s="2" t="s">
        <v>110</v>
      </c>
      <c r="F63" s="111"/>
      <c r="G63" s="122"/>
      <c r="H63" s="122"/>
      <c r="I63" s="142"/>
    </row>
    <row r="64" spans="1:9" ht="15.75" thickBot="1" x14ac:dyDescent="0.3">
      <c r="A64" s="148"/>
      <c r="B64" s="137"/>
      <c r="C64" s="118"/>
      <c r="D64" s="4" t="s">
        <v>111</v>
      </c>
      <c r="E64" s="4" t="s">
        <v>38</v>
      </c>
      <c r="F64" s="118"/>
      <c r="G64" s="137"/>
      <c r="H64" s="137"/>
      <c r="I64" s="143"/>
    </row>
    <row r="65" spans="1:9" x14ac:dyDescent="0.25">
      <c r="A65" s="138"/>
      <c r="B65" s="117">
        <v>9</v>
      </c>
      <c r="C65" s="117" t="s">
        <v>164</v>
      </c>
      <c r="D65" s="17" t="s">
        <v>161</v>
      </c>
      <c r="E65" s="17" t="s">
        <v>55</v>
      </c>
      <c r="F65" s="117" t="s">
        <v>160</v>
      </c>
      <c r="G65" s="117"/>
      <c r="H65" s="117"/>
      <c r="I65" s="149"/>
    </row>
    <row r="66" spans="1:9" x14ac:dyDescent="0.25">
      <c r="A66" s="139"/>
      <c r="B66" s="111"/>
      <c r="C66" s="111"/>
      <c r="D66" s="14" t="s">
        <v>25</v>
      </c>
      <c r="E66" s="14" t="s">
        <v>84</v>
      </c>
      <c r="F66" s="111"/>
      <c r="G66" s="111"/>
      <c r="H66" s="111"/>
      <c r="I66" s="112"/>
    </row>
    <row r="67" spans="1:9" x14ac:dyDescent="0.25">
      <c r="A67" s="139"/>
      <c r="B67" s="111"/>
      <c r="C67" s="111"/>
      <c r="D67" s="14" t="s">
        <v>171</v>
      </c>
      <c r="E67" s="14" t="s">
        <v>55</v>
      </c>
      <c r="F67" s="111"/>
      <c r="G67" s="111"/>
      <c r="H67" s="111"/>
      <c r="I67" s="112"/>
    </row>
    <row r="68" spans="1:9" x14ac:dyDescent="0.25">
      <c r="A68" s="139"/>
      <c r="B68" s="111"/>
      <c r="C68" s="111"/>
      <c r="D68" s="14" t="s">
        <v>161</v>
      </c>
      <c r="E68" s="14" t="s">
        <v>33</v>
      </c>
      <c r="F68" s="111"/>
      <c r="G68" s="111"/>
      <c r="H68" s="111"/>
      <c r="I68" s="112"/>
    </row>
    <row r="69" spans="1:9" x14ac:dyDescent="0.25">
      <c r="A69" s="139"/>
      <c r="B69" s="111"/>
      <c r="C69" s="111"/>
      <c r="D69" s="14" t="s">
        <v>172</v>
      </c>
      <c r="E69" s="14" t="s">
        <v>98</v>
      </c>
      <c r="F69" s="111"/>
      <c r="G69" s="111"/>
      <c r="H69" s="111"/>
      <c r="I69" s="112"/>
    </row>
    <row r="70" spans="1:9" ht="15.75" thickBot="1" x14ac:dyDescent="0.3">
      <c r="A70" s="140"/>
      <c r="B70" s="118"/>
      <c r="C70" s="118"/>
      <c r="D70" s="18" t="s">
        <v>173</v>
      </c>
      <c r="E70" s="18" t="s">
        <v>174</v>
      </c>
      <c r="F70" s="118"/>
      <c r="G70" s="118"/>
      <c r="H70" s="118"/>
      <c r="I70" s="150"/>
    </row>
    <row r="71" spans="1:9" x14ac:dyDescent="0.25">
      <c r="A71" s="144"/>
      <c r="B71" s="136">
        <v>10</v>
      </c>
      <c r="C71" s="117" t="s">
        <v>94</v>
      </c>
      <c r="D71" s="3" t="s">
        <v>95</v>
      </c>
      <c r="E71" s="3" t="s">
        <v>40</v>
      </c>
      <c r="F71" s="117" t="s">
        <v>72</v>
      </c>
      <c r="G71" s="136"/>
      <c r="H71" s="136"/>
      <c r="I71" s="141"/>
    </row>
    <row r="72" spans="1:9" x14ac:dyDescent="0.25">
      <c r="A72" s="145"/>
      <c r="B72" s="122"/>
      <c r="C72" s="111"/>
      <c r="D72" s="2" t="s">
        <v>96</v>
      </c>
      <c r="E72" s="2" t="s">
        <v>40</v>
      </c>
      <c r="F72" s="111"/>
      <c r="G72" s="122"/>
      <c r="H72" s="122"/>
      <c r="I72" s="142"/>
    </row>
    <row r="73" spans="1:9" x14ac:dyDescent="0.25">
      <c r="A73" s="145"/>
      <c r="B73" s="122"/>
      <c r="C73" s="111"/>
      <c r="D73" s="2" t="s">
        <v>97</v>
      </c>
      <c r="E73" s="2" t="s">
        <v>98</v>
      </c>
      <c r="F73" s="111"/>
      <c r="G73" s="122"/>
      <c r="H73" s="122"/>
      <c r="I73" s="142"/>
    </row>
    <row r="74" spans="1:9" x14ac:dyDescent="0.25">
      <c r="A74" s="145"/>
      <c r="B74" s="122"/>
      <c r="C74" s="111"/>
      <c r="D74" s="2" t="s">
        <v>99</v>
      </c>
      <c r="E74" s="2" t="s">
        <v>57</v>
      </c>
      <c r="F74" s="111"/>
      <c r="G74" s="122"/>
      <c r="H74" s="122"/>
      <c r="I74" s="142"/>
    </row>
    <row r="75" spans="1:9" x14ac:dyDescent="0.25">
      <c r="A75" s="145"/>
      <c r="B75" s="122"/>
      <c r="C75" s="111"/>
      <c r="D75" s="2" t="s">
        <v>76</v>
      </c>
      <c r="E75" s="2" t="s">
        <v>100</v>
      </c>
      <c r="F75" s="111"/>
      <c r="G75" s="122"/>
      <c r="H75" s="122"/>
      <c r="I75" s="142"/>
    </row>
    <row r="76" spans="1:9" ht="15.75" thickBot="1" x14ac:dyDescent="0.3">
      <c r="A76" s="148"/>
      <c r="B76" s="137"/>
      <c r="C76" s="118"/>
      <c r="D76" s="4" t="s">
        <v>101</v>
      </c>
      <c r="E76" s="4" t="s">
        <v>102</v>
      </c>
      <c r="F76" s="118"/>
      <c r="G76" s="137"/>
      <c r="H76" s="137"/>
      <c r="I76" s="143"/>
    </row>
    <row r="77" spans="1:9" x14ac:dyDescent="0.25">
      <c r="A77" s="144"/>
      <c r="B77" s="136">
        <v>11</v>
      </c>
      <c r="C77" s="117" t="s">
        <v>85</v>
      </c>
      <c r="D77" s="3" t="s">
        <v>86</v>
      </c>
      <c r="E77" s="3" t="s">
        <v>87</v>
      </c>
      <c r="F77" s="117" t="s">
        <v>72</v>
      </c>
      <c r="G77" s="136"/>
      <c r="H77" s="136"/>
      <c r="I77" s="141"/>
    </row>
    <row r="78" spans="1:9" x14ac:dyDescent="0.25">
      <c r="A78" s="145"/>
      <c r="B78" s="122"/>
      <c r="C78" s="111"/>
      <c r="D78" s="2" t="s">
        <v>88</v>
      </c>
      <c r="E78" s="2" t="s">
        <v>89</v>
      </c>
      <c r="F78" s="111"/>
      <c r="G78" s="122"/>
      <c r="H78" s="122"/>
      <c r="I78" s="142"/>
    </row>
    <row r="79" spans="1:9" x14ac:dyDescent="0.25">
      <c r="A79" s="145"/>
      <c r="B79" s="122"/>
      <c r="C79" s="111"/>
      <c r="D79" s="2" t="s">
        <v>83</v>
      </c>
      <c r="E79" s="2" t="s">
        <v>84</v>
      </c>
      <c r="F79" s="111"/>
      <c r="G79" s="122"/>
      <c r="H79" s="122"/>
      <c r="I79" s="142"/>
    </row>
    <row r="80" spans="1:9" x14ac:dyDescent="0.25">
      <c r="A80" s="145"/>
      <c r="B80" s="122"/>
      <c r="C80" s="111"/>
      <c r="D80" s="2" t="s">
        <v>90</v>
      </c>
      <c r="E80" s="2" t="s">
        <v>91</v>
      </c>
      <c r="F80" s="111"/>
      <c r="G80" s="122"/>
      <c r="H80" s="122"/>
      <c r="I80" s="142"/>
    </row>
    <row r="81" spans="1:9" x14ac:dyDescent="0.25">
      <c r="A81" s="145"/>
      <c r="B81" s="122"/>
      <c r="C81" s="111"/>
      <c r="D81" s="2" t="s">
        <v>92</v>
      </c>
      <c r="E81" s="2" t="s">
        <v>93</v>
      </c>
      <c r="F81" s="111"/>
      <c r="G81" s="122"/>
      <c r="H81" s="122"/>
      <c r="I81" s="142"/>
    </row>
    <row r="82" spans="1:9" ht="15.75" thickBot="1" x14ac:dyDescent="0.3">
      <c r="A82" s="148"/>
      <c r="B82" s="137"/>
      <c r="C82" s="118"/>
      <c r="D82" s="4" t="s">
        <v>78</v>
      </c>
      <c r="E82" s="4" t="s">
        <v>79</v>
      </c>
      <c r="F82" s="118"/>
      <c r="G82" s="137"/>
      <c r="H82" s="137"/>
      <c r="I82" s="143"/>
    </row>
    <row r="83" spans="1:9" x14ac:dyDescent="0.25">
      <c r="A83" s="144"/>
      <c r="B83" s="117">
        <v>12</v>
      </c>
      <c r="C83" s="117" t="s">
        <v>48</v>
      </c>
      <c r="D83" s="3" t="s">
        <v>46</v>
      </c>
      <c r="E83" s="3" t="s">
        <v>47</v>
      </c>
      <c r="F83" s="117" t="s">
        <v>43</v>
      </c>
      <c r="G83" s="136"/>
      <c r="H83" s="136"/>
      <c r="I83" s="141"/>
    </row>
    <row r="84" spans="1:9" x14ac:dyDescent="0.25">
      <c r="A84" s="145"/>
      <c r="B84" s="111"/>
      <c r="C84" s="111"/>
      <c r="D84" s="2" t="s">
        <v>49</v>
      </c>
      <c r="E84" s="2" t="s">
        <v>50</v>
      </c>
      <c r="F84" s="111"/>
      <c r="G84" s="122"/>
      <c r="H84" s="122"/>
      <c r="I84" s="142"/>
    </row>
    <row r="85" spans="1:9" x14ac:dyDescent="0.25">
      <c r="A85" s="145"/>
      <c r="B85" s="111"/>
      <c r="C85" s="111"/>
      <c r="D85" s="2" t="s">
        <v>41</v>
      </c>
      <c r="E85" s="2" t="s">
        <v>42</v>
      </c>
      <c r="F85" s="111"/>
      <c r="G85" s="122"/>
      <c r="H85" s="122"/>
      <c r="I85" s="142"/>
    </row>
    <row r="86" spans="1:9" x14ac:dyDescent="0.25">
      <c r="A86" s="145"/>
      <c r="B86" s="111"/>
      <c r="C86" s="111"/>
      <c r="D86" s="2" t="s">
        <v>51</v>
      </c>
      <c r="E86" s="2" t="s">
        <v>52</v>
      </c>
      <c r="F86" s="111"/>
      <c r="G86" s="122"/>
      <c r="H86" s="122"/>
      <c r="I86" s="142"/>
    </row>
    <row r="87" spans="1:9" x14ac:dyDescent="0.25">
      <c r="A87" s="145"/>
      <c r="B87" s="111"/>
      <c r="C87" s="111"/>
      <c r="D87" s="2" t="s">
        <v>53</v>
      </c>
      <c r="E87" s="2" t="s">
        <v>45</v>
      </c>
      <c r="F87" s="111"/>
      <c r="G87" s="122"/>
      <c r="H87" s="122"/>
      <c r="I87" s="142"/>
    </row>
    <row r="88" spans="1:9" ht="15.75" thickBot="1" x14ac:dyDescent="0.3">
      <c r="A88" s="148"/>
      <c r="B88" s="118"/>
      <c r="C88" s="118"/>
      <c r="D88" s="4" t="s">
        <v>54</v>
      </c>
      <c r="E88" s="4" t="s">
        <v>55</v>
      </c>
      <c r="F88" s="118"/>
      <c r="G88" s="137"/>
      <c r="H88" s="137"/>
      <c r="I88" s="143"/>
    </row>
  </sheetData>
  <mergeCells count="87">
    <mergeCell ref="C41:C46"/>
    <mergeCell ref="A12:I13"/>
    <mergeCell ref="A14:I14"/>
    <mergeCell ref="A15:I15"/>
    <mergeCell ref="G35:G40"/>
    <mergeCell ref="H35:H40"/>
    <mergeCell ref="I35:I40"/>
    <mergeCell ref="H23:H28"/>
    <mergeCell ref="I23:I28"/>
    <mergeCell ref="G17:G22"/>
    <mergeCell ref="H17:H22"/>
    <mergeCell ref="I17:I22"/>
    <mergeCell ref="C17:C22"/>
    <mergeCell ref="F17:F22"/>
    <mergeCell ref="B29:B34"/>
    <mergeCell ref="A29:A34"/>
    <mergeCell ref="G23:G28"/>
    <mergeCell ref="G83:G88"/>
    <mergeCell ref="H83:H88"/>
    <mergeCell ref="I83:I88"/>
    <mergeCell ref="A35:A40"/>
    <mergeCell ref="A83:A88"/>
    <mergeCell ref="C35:C40"/>
    <mergeCell ref="F35:F40"/>
    <mergeCell ref="C83:C88"/>
    <mergeCell ref="F83:F88"/>
    <mergeCell ref="B35:B40"/>
    <mergeCell ref="B83:B88"/>
    <mergeCell ref="I77:I82"/>
    <mergeCell ref="G71:G76"/>
    <mergeCell ref="H71:H76"/>
    <mergeCell ref="I71:I76"/>
    <mergeCell ref="G59:G64"/>
    <mergeCell ref="H59:H64"/>
    <mergeCell ref="I59:I64"/>
    <mergeCell ref="C77:C82"/>
    <mergeCell ref="F77:F82"/>
    <mergeCell ref="G77:G82"/>
    <mergeCell ref="H77:H82"/>
    <mergeCell ref="C71:C76"/>
    <mergeCell ref="F71:F76"/>
    <mergeCell ref="C59:C64"/>
    <mergeCell ref="F59:F64"/>
    <mergeCell ref="I65:I70"/>
    <mergeCell ref="F65:F70"/>
    <mergeCell ref="G65:G70"/>
    <mergeCell ref="H65:H70"/>
    <mergeCell ref="A77:A82"/>
    <mergeCell ref="B77:B82"/>
    <mergeCell ref="A71:A76"/>
    <mergeCell ref="B71:B76"/>
    <mergeCell ref="B59:B64"/>
    <mergeCell ref="A59:A64"/>
    <mergeCell ref="F29:F34"/>
    <mergeCell ref="H53:H58"/>
    <mergeCell ref="I53:I58"/>
    <mergeCell ref="G47:G52"/>
    <mergeCell ref="H47:H52"/>
    <mergeCell ref="F53:F58"/>
    <mergeCell ref="G53:G58"/>
    <mergeCell ref="I47:I52"/>
    <mergeCell ref="F47:F52"/>
    <mergeCell ref="H41:H46"/>
    <mergeCell ref="G41:G46"/>
    <mergeCell ref="I41:I46"/>
    <mergeCell ref="F41:F46"/>
    <mergeCell ref="A17:A22"/>
    <mergeCell ref="B17:B22"/>
    <mergeCell ref="A23:A28"/>
    <mergeCell ref="B23:B28"/>
    <mergeCell ref="C23:C28"/>
    <mergeCell ref="C29:C34"/>
    <mergeCell ref="A41:A46"/>
    <mergeCell ref="B41:B46"/>
    <mergeCell ref="F23:F28"/>
    <mergeCell ref="I29:I34"/>
    <mergeCell ref="G29:G34"/>
    <mergeCell ref="H29:H34"/>
    <mergeCell ref="A53:A58"/>
    <mergeCell ref="B53:B58"/>
    <mergeCell ref="C65:C70"/>
    <mergeCell ref="A47:A52"/>
    <mergeCell ref="B47:B52"/>
    <mergeCell ref="A65:A70"/>
    <mergeCell ref="B65:B70"/>
    <mergeCell ref="C47:C52"/>
    <mergeCell ref="C53:C58"/>
  </mergeCells>
  <pageMargins left="0.7" right="0.7" top="0.78740157499999996" bottom="0.78740157499999996" header="0.3" footer="0.3"/>
  <pageSetup paperSize="9" scale="6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41"/>
  <sheetViews>
    <sheetView topLeftCell="A13" workbookViewId="0">
      <selection activeCell="F45" sqref="F45"/>
    </sheetView>
  </sheetViews>
  <sheetFormatPr defaultRowHeight="15" x14ac:dyDescent="0.25"/>
  <cols>
    <col min="1" max="1" width="9.140625" style="1" customWidth="1"/>
    <col min="2" max="2" width="28" customWidth="1"/>
    <col min="3" max="3" width="24.7109375" customWidth="1"/>
    <col min="4" max="4" width="12.5703125" customWidth="1"/>
    <col min="5" max="5" width="12.42578125" customWidth="1"/>
    <col min="6" max="6" width="11.85546875" customWidth="1"/>
    <col min="8" max="8" width="9.140625" style="1"/>
  </cols>
  <sheetData>
    <row r="11" spans="1:8" ht="15.75" thickBot="1" x14ac:dyDescent="0.3"/>
    <row r="12" spans="1:8" ht="15" customHeight="1" x14ac:dyDescent="0.25">
      <c r="A12" s="157" t="s">
        <v>7</v>
      </c>
      <c r="B12" s="158"/>
      <c r="C12" s="158"/>
      <c r="D12" s="158"/>
      <c r="E12" s="158"/>
      <c r="F12" s="158"/>
      <c r="G12" s="158"/>
      <c r="H12" s="159"/>
    </row>
    <row r="13" spans="1:8" ht="15" customHeight="1" x14ac:dyDescent="0.25">
      <c r="A13" s="160"/>
      <c r="B13" s="161"/>
      <c r="C13" s="161"/>
      <c r="D13" s="161"/>
      <c r="E13" s="161"/>
      <c r="F13" s="161"/>
      <c r="G13" s="161"/>
      <c r="H13" s="162"/>
    </row>
    <row r="14" spans="1:8" ht="18.75" x14ac:dyDescent="0.25">
      <c r="A14" s="163" t="s">
        <v>8</v>
      </c>
      <c r="B14" s="164"/>
      <c r="C14" s="164"/>
      <c r="D14" s="164"/>
      <c r="E14" s="164"/>
      <c r="F14" s="164"/>
      <c r="G14" s="164"/>
      <c r="H14" s="165"/>
    </row>
    <row r="15" spans="1:8" s="27" customFormat="1" x14ac:dyDescent="0.25">
      <c r="A15" s="110" t="s">
        <v>0</v>
      </c>
      <c r="B15" s="113" t="s">
        <v>13</v>
      </c>
      <c r="C15" s="113" t="s">
        <v>10</v>
      </c>
      <c r="D15" s="99" t="s">
        <v>269</v>
      </c>
      <c r="E15" s="99" t="s">
        <v>270</v>
      </c>
      <c r="F15" s="99" t="s">
        <v>271</v>
      </c>
      <c r="G15" s="166" t="s">
        <v>6</v>
      </c>
      <c r="H15" s="154" t="s">
        <v>237</v>
      </c>
    </row>
    <row r="16" spans="1:8" s="27" customFormat="1" x14ac:dyDescent="0.25">
      <c r="A16" s="110"/>
      <c r="B16" s="113"/>
      <c r="C16" s="113"/>
      <c r="D16" s="167" t="s">
        <v>272</v>
      </c>
      <c r="E16" s="168" t="s">
        <v>273</v>
      </c>
      <c r="F16" s="168" t="s">
        <v>274</v>
      </c>
      <c r="G16" s="166"/>
      <c r="H16" s="154"/>
    </row>
    <row r="17" spans="1:8" s="27" customFormat="1" x14ac:dyDescent="0.25">
      <c r="A17" s="110"/>
      <c r="B17" s="113"/>
      <c r="C17" s="113"/>
      <c r="D17" s="167"/>
      <c r="E17" s="168"/>
      <c r="F17" s="168"/>
      <c r="G17" s="166"/>
      <c r="H17" s="154"/>
    </row>
    <row r="18" spans="1:8" ht="20.100000000000001" customHeight="1" x14ac:dyDescent="0.25">
      <c r="A18" s="155">
        <v>1</v>
      </c>
      <c r="B18" s="100" t="s">
        <v>238</v>
      </c>
      <c r="C18" s="100" t="s">
        <v>186</v>
      </c>
      <c r="D18" s="15">
        <v>9.5</v>
      </c>
      <c r="E18" s="15">
        <v>8.5</v>
      </c>
      <c r="F18" s="15">
        <v>9</v>
      </c>
      <c r="G18" s="15">
        <f>SUM(D18:F18)</f>
        <v>27</v>
      </c>
      <c r="H18" s="112">
        <f>SUM(G18:G19)</f>
        <v>54</v>
      </c>
    </row>
    <row r="19" spans="1:8" ht="20.100000000000001" customHeight="1" x14ac:dyDescent="0.25">
      <c r="A19" s="155"/>
      <c r="B19" s="100" t="s">
        <v>238</v>
      </c>
      <c r="C19" s="100" t="s">
        <v>186</v>
      </c>
      <c r="D19" s="15">
        <v>9.5</v>
      </c>
      <c r="E19" s="15">
        <v>9</v>
      </c>
      <c r="F19" s="15">
        <v>8.5</v>
      </c>
      <c r="G19" s="15">
        <f>SUM(D19:F19)</f>
        <v>27</v>
      </c>
      <c r="H19" s="112"/>
    </row>
    <row r="20" spans="1:8" ht="20.100000000000001" customHeight="1" x14ac:dyDescent="0.25">
      <c r="A20" s="155">
        <v>2</v>
      </c>
      <c r="B20" s="100" t="s">
        <v>183</v>
      </c>
      <c r="C20" s="100" t="s">
        <v>122</v>
      </c>
      <c r="D20" s="15">
        <v>8</v>
      </c>
      <c r="E20" s="15">
        <v>8.5</v>
      </c>
      <c r="F20" s="15">
        <v>7.5</v>
      </c>
      <c r="G20" s="15">
        <v>24</v>
      </c>
      <c r="H20" s="112">
        <f>SUM(G20:G21)</f>
        <v>50</v>
      </c>
    </row>
    <row r="21" spans="1:8" ht="20.100000000000001" customHeight="1" x14ac:dyDescent="0.25">
      <c r="A21" s="155"/>
      <c r="B21" s="100" t="s">
        <v>183</v>
      </c>
      <c r="C21" s="100" t="s">
        <v>122</v>
      </c>
      <c r="D21" s="15">
        <v>9</v>
      </c>
      <c r="E21" s="15">
        <v>8.5</v>
      </c>
      <c r="F21" s="15">
        <v>8.5</v>
      </c>
      <c r="G21" s="15">
        <f t="shared" ref="G21:G31" si="0">SUM(D21:F21)</f>
        <v>26</v>
      </c>
      <c r="H21" s="112"/>
    </row>
    <row r="22" spans="1:8" ht="20.100000000000001" customHeight="1" x14ac:dyDescent="0.25">
      <c r="A22" s="155">
        <v>3</v>
      </c>
      <c r="B22" s="100" t="s">
        <v>275</v>
      </c>
      <c r="C22" s="100" t="s">
        <v>186</v>
      </c>
      <c r="D22" s="15">
        <v>7</v>
      </c>
      <c r="E22" s="15">
        <v>7.5</v>
      </c>
      <c r="F22" s="15">
        <v>8</v>
      </c>
      <c r="G22" s="15">
        <f t="shared" si="0"/>
        <v>22.5</v>
      </c>
      <c r="H22" s="112">
        <f>SUM(G22:G23)</f>
        <v>47</v>
      </c>
    </row>
    <row r="23" spans="1:8" ht="20.100000000000001" customHeight="1" x14ac:dyDescent="0.25">
      <c r="A23" s="155"/>
      <c r="B23" s="100" t="s">
        <v>275</v>
      </c>
      <c r="C23" s="100" t="s">
        <v>186</v>
      </c>
      <c r="D23" s="15">
        <v>8.5</v>
      </c>
      <c r="E23" s="15">
        <v>8</v>
      </c>
      <c r="F23" s="15">
        <v>8</v>
      </c>
      <c r="G23" s="15">
        <f t="shared" si="0"/>
        <v>24.5</v>
      </c>
      <c r="H23" s="112"/>
    </row>
    <row r="24" spans="1:8" ht="20.100000000000001" customHeight="1" x14ac:dyDescent="0.25">
      <c r="A24" s="155">
        <v>4</v>
      </c>
      <c r="B24" s="100" t="s">
        <v>163</v>
      </c>
      <c r="C24" s="100" t="s">
        <v>160</v>
      </c>
      <c r="D24" s="15">
        <v>8</v>
      </c>
      <c r="E24" s="15">
        <v>7.5</v>
      </c>
      <c r="F24" s="15">
        <v>7</v>
      </c>
      <c r="G24" s="15">
        <f t="shared" si="0"/>
        <v>22.5</v>
      </c>
      <c r="H24" s="112">
        <f>SUM(G24:G25)</f>
        <v>46.5</v>
      </c>
    </row>
    <row r="25" spans="1:8" ht="20.100000000000001" customHeight="1" x14ac:dyDescent="0.25">
      <c r="A25" s="155"/>
      <c r="B25" s="100" t="s">
        <v>163</v>
      </c>
      <c r="C25" s="100" t="s">
        <v>160</v>
      </c>
      <c r="D25" s="15">
        <v>7.5</v>
      </c>
      <c r="E25" s="15">
        <v>8.5</v>
      </c>
      <c r="F25" s="15">
        <v>8</v>
      </c>
      <c r="G25" s="15">
        <f t="shared" si="0"/>
        <v>24</v>
      </c>
      <c r="H25" s="112"/>
    </row>
    <row r="26" spans="1:8" ht="20.100000000000001" customHeight="1" x14ac:dyDescent="0.25">
      <c r="A26" s="155">
        <v>5</v>
      </c>
      <c r="B26" s="100" t="s">
        <v>31</v>
      </c>
      <c r="C26" s="100" t="s">
        <v>122</v>
      </c>
      <c r="D26" s="15">
        <v>8</v>
      </c>
      <c r="E26" s="15">
        <v>8</v>
      </c>
      <c r="F26" s="15">
        <v>6.5</v>
      </c>
      <c r="G26" s="15">
        <f t="shared" si="0"/>
        <v>22.5</v>
      </c>
      <c r="H26" s="112">
        <f>SUM(G26:G27)</f>
        <v>44.5</v>
      </c>
    </row>
    <row r="27" spans="1:8" ht="20.100000000000001" customHeight="1" x14ac:dyDescent="0.25">
      <c r="A27" s="155"/>
      <c r="B27" s="100" t="s">
        <v>31</v>
      </c>
      <c r="C27" s="100" t="s">
        <v>122</v>
      </c>
      <c r="D27" s="15">
        <v>7</v>
      </c>
      <c r="E27" s="15">
        <v>7.5</v>
      </c>
      <c r="F27" s="15">
        <v>7.5</v>
      </c>
      <c r="G27" s="15">
        <f t="shared" si="0"/>
        <v>22</v>
      </c>
      <c r="H27" s="112"/>
    </row>
    <row r="28" spans="1:8" ht="20.100000000000001" customHeight="1" x14ac:dyDescent="0.25">
      <c r="A28" s="155">
        <v>6</v>
      </c>
      <c r="B28" s="100" t="s">
        <v>85</v>
      </c>
      <c r="C28" s="100" t="s">
        <v>72</v>
      </c>
      <c r="D28" s="15">
        <v>8.5</v>
      </c>
      <c r="E28" s="15">
        <v>8</v>
      </c>
      <c r="F28" s="15">
        <v>7.5</v>
      </c>
      <c r="G28" s="15">
        <f t="shared" si="0"/>
        <v>24</v>
      </c>
      <c r="H28" s="112">
        <f>SUM(G28:G29)</f>
        <v>42.5</v>
      </c>
    </row>
    <row r="29" spans="1:8" ht="20.100000000000001" customHeight="1" x14ac:dyDescent="0.25">
      <c r="A29" s="155"/>
      <c r="B29" s="100" t="s">
        <v>85</v>
      </c>
      <c r="C29" s="100" t="s">
        <v>72</v>
      </c>
      <c r="D29" s="15">
        <v>6</v>
      </c>
      <c r="E29" s="15">
        <v>6.5</v>
      </c>
      <c r="F29" s="15">
        <v>6</v>
      </c>
      <c r="G29" s="15">
        <f t="shared" si="0"/>
        <v>18.5</v>
      </c>
      <c r="H29" s="112"/>
    </row>
    <row r="30" spans="1:8" ht="20.100000000000001" customHeight="1" x14ac:dyDescent="0.25">
      <c r="A30" s="155">
        <v>7</v>
      </c>
      <c r="B30" s="100" t="s">
        <v>94</v>
      </c>
      <c r="C30" s="100" t="s">
        <v>72</v>
      </c>
      <c r="D30" s="15">
        <v>4</v>
      </c>
      <c r="E30" s="15">
        <v>5.5</v>
      </c>
      <c r="F30" s="15">
        <v>5.5</v>
      </c>
      <c r="G30" s="15">
        <f t="shared" si="0"/>
        <v>15</v>
      </c>
      <c r="H30" s="112">
        <f>SUM(G30:G31)</f>
        <v>35</v>
      </c>
    </row>
    <row r="31" spans="1:8" ht="20.100000000000001" customHeight="1" x14ac:dyDescent="0.25">
      <c r="A31" s="155"/>
      <c r="B31" s="100" t="s">
        <v>94</v>
      </c>
      <c r="C31" s="100" t="s">
        <v>72</v>
      </c>
      <c r="D31" s="15">
        <v>6</v>
      </c>
      <c r="E31" s="15">
        <v>6.5</v>
      </c>
      <c r="F31" s="15">
        <v>7.5</v>
      </c>
      <c r="G31" s="15">
        <f t="shared" si="0"/>
        <v>20</v>
      </c>
      <c r="H31" s="112"/>
    </row>
    <row r="32" spans="1:8" ht="20.100000000000001" customHeight="1" x14ac:dyDescent="0.25">
      <c r="A32" s="155">
        <v>8</v>
      </c>
      <c r="B32" s="100" t="s">
        <v>138</v>
      </c>
      <c r="C32" s="100" t="s">
        <v>132</v>
      </c>
      <c r="D32" s="15"/>
      <c r="E32" s="15"/>
      <c r="F32" s="15"/>
      <c r="G32" s="15">
        <v>17.5</v>
      </c>
      <c r="H32" s="112">
        <f>SUM(G32:G33)</f>
        <v>34</v>
      </c>
    </row>
    <row r="33" spans="1:8" ht="20.100000000000001" customHeight="1" x14ac:dyDescent="0.25">
      <c r="A33" s="155"/>
      <c r="B33" s="100" t="s">
        <v>138</v>
      </c>
      <c r="C33" s="100" t="s">
        <v>132</v>
      </c>
      <c r="D33" s="15">
        <v>6</v>
      </c>
      <c r="E33" s="15">
        <v>5.5</v>
      </c>
      <c r="F33" s="15">
        <v>5</v>
      </c>
      <c r="G33" s="15">
        <f>SUM(D33:F33)</f>
        <v>16.5</v>
      </c>
      <c r="H33" s="112"/>
    </row>
    <row r="34" spans="1:8" ht="20.100000000000001" customHeight="1" x14ac:dyDescent="0.25">
      <c r="A34" s="155">
        <v>9</v>
      </c>
      <c r="B34" s="100" t="s">
        <v>103</v>
      </c>
      <c r="C34" s="100" t="s">
        <v>72</v>
      </c>
      <c r="D34" s="15">
        <v>4</v>
      </c>
      <c r="E34" s="15">
        <v>5</v>
      </c>
      <c r="F34" s="15">
        <v>5</v>
      </c>
      <c r="G34" s="15">
        <f>SUM(D34:F34)</f>
        <v>14</v>
      </c>
      <c r="H34" s="112">
        <f>SUM(G34:G35)</f>
        <v>30</v>
      </c>
    </row>
    <row r="35" spans="1:8" ht="20.100000000000001" customHeight="1" x14ac:dyDescent="0.25">
      <c r="A35" s="155"/>
      <c r="B35" s="100" t="s">
        <v>103</v>
      </c>
      <c r="C35" s="100" t="s">
        <v>72</v>
      </c>
      <c r="D35" s="15">
        <v>5</v>
      </c>
      <c r="E35" s="15">
        <v>5</v>
      </c>
      <c r="F35" s="15">
        <v>6</v>
      </c>
      <c r="G35" s="15">
        <v>16</v>
      </c>
      <c r="H35" s="112"/>
    </row>
    <row r="36" spans="1:8" ht="20.100000000000001" customHeight="1" x14ac:dyDescent="0.25">
      <c r="A36" s="155">
        <v>10</v>
      </c>
      <c r="B36" s="100" t="s">
        <v>164</v>
      </c>
      <c r="C36" s="100" t="s">
        <v>160</v>
      </c>
      <c r="D36" s="15">
        <v>6</v>
      </c>
      <c r="E36" s="15">
        <v>5.5</v>
      </c>
      <c r="F36" s="15">
        <v>6</v>
      </c>
      <c r="G36" s="15">
        <f>SUM(D36:F36)</f>
        <v>17.5</v>
      </c>
      <c r="H36" s="112">
        <f>SUM(G36:G37)</f>
        <v>28.5</v>
      </c>
    </row>
    <row r="37" spans="1:8" ht="20.100000000000001" customHeight="1" x14ac:dyDescent="0.25">
      <c r="A37" s="155"/>
      <c r="B37" s="100" t="s">
        <v>164</v>
      </c>
      <c r="C37" s="100" t="s">
        <v>160</v>
      </c>
      <c r="D37" s="15">
        <v>4</v>
      </c>
      <c r="E37" s="15">
        <v>3</v>
      </c>
      <c r="F37" s="15">
        <v>4</v>
      </c>
      <c r="G37" s="15">
        <f>SUM(D37:F37)</f>
        <v>11</v>
      </c>
      <c r="H37" s="112"/>
    </row>
    <row r="38" spans="1:8" ht="20.100000000000001" customHeight="1" x14ac:dyDescent="0.25">
      <c r="A38" s="155">
        <v>11</v>
      </c>
      <c r="B38" s="100" t="s">
        <v>48</v>
      </c>
      <c r="C38" s="100" t="s">
        <v>43</v>
      </c>
      <c r="D38" s="15">
        <v>5</v>
      </c>
      <c r="E38" s="15">
        <v>5.5</v>
      </c>
      <c r="F38" s="15">
        <v>5</v>
      </c>
      <c r="G38" s="15">
        <f>SUM(D38:F38)</f>
        <v>15.5</v>
      </c>
      <c r="H38" s="112">
        <f>SUM(G38:G39)</f>
        <v>28</v>
      </c>
    </row>
    <row r="39" spans="1:8" ht="20.100000000000001" customHeight="1" x14ac:dyDescent="0.25">
      <c r="A39" s="155"/>
      <c r="B39" s="100" t="s">
        <v>48</v>
      </c>
      <c r="C39" s="100" t="s">
        <v>43</v>
      </c>
      <c r="D39" s="15">
        <v>4</v>
      </c>
      <c r="E39" s="15">
        <v>4.5</v>
      </c>
      <c r="F39" s="15">
        <v>4</v>
      </c>
      <c r="G39" s="15">
        <f>SUM(D39:F39)</f>
        <v>12.5</v>
      </c>
      <c r="H39" s="112"/>
    </row>
    <row r="40" spans="1:8" ht="20.100000000000001" customHeight="1" x14ac:dyDescent="0.25">
      <c r="A40" s="155">
        <v>12</v>
      </c>
      <c r="B40" s="100" t="s">
        <v>159</v>
      </c>
      <c r="C40" s="100" t="s">
        <v>117</v>
      </c>
      <c r="D40" s="15">
        <v>3</v>
      </c>
      <c r="E40" s="15">
        <v>4</v>
      </c>
      <c r="F40" s="15">
        <v>4</v>
      </c>
      <c r="G40" s="15">
        <f>SUM(D40:F40)</f>
        <v>11</v>
      </c>
      <c r="H40" s="112">
        <f>SUM(G40:G41)</f>
        <v>25</v>
      </c>
    </row>
    <row r="41" spans="1:8" ht="20.100000000000001" customHeight="1" thickBot="1" x14ac:dyDescent="0.3">
      <c r="A41" s="156"/>
      <c r="B41" s="101" t="s">
        <v>159</v>
      </c>
      <c r="C41" s="101" t="s">
        <v>117</v>
      </c>
      <c r="D41" s="20">
        <v>5</v>
      </c>
      <c r="E41" s="20">
        <v>5</v>
      </c>
      <c r="F41" s="20">
        <v>4</v>
      </c>
      <c r="G41" s="20">
        <v>14</v>
      </c>
      <c r="H41" s="150"/>
    </row>
  </sheetData>
  <mergeCells count="34">
    <mergeCell ref="A12:H13"/>
    <mergeCell ref="A14:H14"/>
    <mergeCell ref="A15:A17"/>
    <mergeCell ref="B15:B17"/>
    <mergeCell ref="C15:C17"/>
    <mergeCell ref="G15:G17"/>
    <mergeCell ref="H15:H17"/>
    <mergeCell ref="D16:D17"/>
    <mergeCell ref="E16:E17"/>
    <mergeCell ref="F16:F17"/>
    <mergeCell ref="A18:A19"/>
    <mergeCell ref="H18:H19"/>
    <mergeCell ref="A20:A21"/>
    <mergeCell ref="H20:H21"/>
    <mergeCell ref="A22:A23"/>
    <mergeCell ref="H22:H23"/>
    <mergeCell ref="A24:A25"/>
    <mergeCell ref="H24:H25"/>
    <mergeCell ref="A26:A27"/>
    <mergeCell ref="H26:H27"/>
    <mergeCell ref="A28:A29"/>
    <mergeCell ref="H28:H29"/>
    <mergeCell ref="A30:A31"/>
    <mergeCell ref="H30:H31"/>
    <mergeCell ref="A32:A33"/>
    <mergeCell ref="H32:H33"/>
    <mergeCell ref="A34:A35"/>
    <mergeCell ref="H34:H35"/>
    <mergeCell ref="A36:A37"/>
    <mergeCell ref="H36:H37"/>
    <mergeCell ref="A38:A39"/>
    <mergeCell ref="H38:H39"/>
    <mergeCell ref="A40:A41"/>
    <mergeCell ref="H40:H4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OS VIP</vt:lpstr>
      <vt:lpstr>OS ženy</vt:lpstr>
      <vt:lpstr>OS muži</vt:lpstr>
      <vt:lpstr>paralel teamy_výslede_KVALIF</vt:lpstr>
      <vt:lpstr>pavouk</vt:lpstr>
      <vt:lpstr>SNB</vt:lpstr>
      <vt:lpstr>tele</vt:lpstr>
      <vt:lpstr>demo</vt:lpstr>
      <vt:lpstr>DemoTeamy</vt:lpstr>
      <vt:lpstr>LŠ</vt:lpstr>
      <vt:lpstr>pavouk!Oblast_tisku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LS-Školka</dc:creator>
  <cp:lastModifiedBy>L.Knotova</cp:lastModifiedBy>
  <cp:lastPrinted>2017-03-18T17:07:47Z</cp:lastPrinted>
  <dcterms:created xsi:type="dcterms:W3CDTF">2017-03-07T13:02:39Z</dcterms:created>
  <dcterms:modified xsi:type="dcterms:W3CDTF">2017-03-20T10:46:43Z</dcterms:modified>
</cp:coreProperties>
</file>